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autoCompressPictures="0" defaultThemeVersion="124226"/>
  <bookViews>
    <workbookView xWindow="0" yWindow="0" windowWidth="20730" windowHeight="11760"/>
  </bookViews>
  <sheets>
    <sheet name="Plan1" sheetId="1" r:id="rId1"/>
    <sheet name="Plan2" sheetId="2" r:id="rId2"/>
    <sheet name="Plan3" sheetId="3" r:id="rId3"/>
  </sheet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G44" i="1" l="1"/>
  <c r="G52" i="1"/>
  <c r="G53" i="1"/>
  <c r="G41" i="1"/>
  <c r="G42" i="1"/>
  <c r="G43" i="1"/>
  <c r="G45" i="1"/>
  <c r="G46" i="1"/>
  <c r="G47" i="1"/>
  <c r="G48" i="1"/>
  <c r="G49" i="1"/>
  <c r="G50" i="1"/>
  <c r="G51" i="1"/>
  <c r="G21" i="1"/>
  <c r="G7" i="1"/>
  <c r="G8" i="1"/>
  <c r="G9" i="1"/>
  <c r="G10" i="1"/>
  <c r="G11" i="1"/>
  <c r="G12" i="1"/>
  <c r="G13" i="1"/>
  <c r="G14" i="1"/>
  <c r="G15" i="1"/>
  <c r="G16" i="1"/>
  <c r="G17" i="1"/>
  <c r="G18" i="1"/>
  <c r="G19" i="1"/>
  <c r="G20" i="1"/>
  <c r="G22" i="1"/>
  <c r="G23" i="1"/>
  <c r="G24" i="1"/>
  <c r="G25" i="1"/>
  <c r="G26" i="1"/>
  <c r="G27" i="1"/>
  <c r="G28" i="1"/>
  <c r="G29" i="1"/>
  <c r="G30" i="1"/>
  <c r="G31" i="1"/>
  <c r="G32" i="1"/>
  <c r="G33" i="1"/>
  <c r="G34" i="1"/>
</calcChain>
</file>

<file path=xl/sharedStrings.xml><?xml version="1.0" encoding="utf-8"?>
<sst xmlns="http://schemas.openxmlformats.org/spreadsheetml/2006/main" count="173" uniqueCount="118">
  <si>
    <t>Produto</t>
  </si>
  <si>
    <t>Descrição</t>
  </si>
  <si>
    <t>Qtd</t>
  </si>
  <si>
    <t>Preço Unitário</t>
  </si>
  <si>
    <t xml:space="preserve">Preço total </t>
  </si>
  <si>
    <t xml:space="preserve"> </t>
  </si>
  <si>
    <t xml:space="preserve">1,30M + 11,80M + 5,04M </t>
  </si>
  <si>
    <t xml:space="preserve">1,10M + 5,14M + 1,10M </t>
  </si>
  <si>
    <t>FARGB-24V8A</t>
  </si>
  <si>
    <t>Fonte de alimentação RGB com controle remoto de 24Vcc , 192W, 8A, alimentação de 80 a 250Vac.</t>
  </si>
  <si>
    <r>
      <rPr>
        <b/>
        <sz val="12"/>
        <color theme="1"/>
        <rFont val="Calibri"/>
        <family val="2"/>
        <scheme val="minor"/>
      </rPr>
      <t>Finco de Jardim 3W</t>
    </r>
    <r>
      <rPr>
        <sz val="11"/>
        <color theme="1"/>
        <rFont val="Calibri"/>
        <family val="2"/>
        <scheme val="minor"/>
      </rPr>
      <t xml:space="preserve"> - Finco de jardim LED 3W, corpo em alumínio extrudado e usinado, haste de fixação regulável e difusor em acrílico 4mm. Acabamento pintura epoxi preta. Fonte de Luz: LED integrado 25º/4500K/315 lumens/3W/IP66/alimentação 80 a 250Vac, led com vida útil de 50000 horas.  Dimensões: diâmetro do corpo 31,5mm x 75mm. Finco com comprimento de 350mm.</t>
    </r>
    <r>
      <rPr>
        <b/>
        <i/>
        <sz val="11"/>
        <color theme="1"/>
        <rFont val="Calibri"/>
        <family val="2"/>
        <scheme val="minor"/>
      </rPr>
      <t xml:space="preserve">    ACESSO SEC. AGRICULTURA.</t>
    </r>
  </si>
  <si>
    <r>
      <rPr>
        <b/>
        <sz val="12"/>
        <color theme="1"/>
        <rFont val="Calibri"/>
        <family val="2"/>
        <scheme val="minor"/>
      </rPr>
      <t>Finco de Jardim 9W</t>
    </r>
    <r>
      <rPr>
        <sz val="11"/>
        <color theme="1"/>
        <rFont val="Calibri"/>
        <family val="2"/>
        <scheme val="minor"/>
      </rPr>
      <t xml:space="preserve"> - Finco de jardim LED 9W, corpo em alumínio extrudado e usinado, haste de fixação regulável e difusor em acrílico 4mm. Acabamento pintura epoxi preta. Fonte de Luz: LED integrado 40º/4500K/945 lumens/9W/IP66/alimentação 80 a 250Vac, led com vida útil de 50000 horas.  Dimensões: diâmetro do corpo 65mm x 84mm. Finco com comprimento de 350mm.</t>
    </r>
    <r>
      <rPr>
        <b/>
        <i/>
        <sz val="11"/>
        <color theme="1"/>
        <rFont val="Calibri"/>
        <family val="2"/>
        <scheme val="minor"/>
      </rPr>
      <t xml:space="preserve">    PALMEIRA AZUL.</t>
    </r>
  </si>
  <si>
    <t>FAD-12V25A</t>
  </si>
  <si>
    <t>FAD-12V15A</t>
  </si>
  <si>
    <t>FA-12V1A</t>
  </si>
  <si>
    <t>FA-12V8A</t>
  </si>
  <si>
    <t>Fonte de alimentação de 12Vcc , 96W, 8 A, alimentação de 80 a 250Vac.</t>
  </si>
  <si>
    <t>FA-12V2A</t>
  </si>
  <si>
    <t xml:space="preserve">Luminária Pendente Multiplos de 600MM </t>
  </si>
  <si>
    <t xml:space="preserve">Item </t>
  </si>
  <si>
    <t xml:space="preserve">  * Imagem ilustrativa</t>
  </si>
  <si>
    <t xml:space="preserve">   * Imagem ilustrativa</t>
  </si>
  <si>
    <t xml:space="preserve">    * Imagem ilustrativa</t>
  </si>
  <si>
    <r>
      <rPr>
        <b/>
        <sz val="12"/>
        <color theme="1"/>
        <rFont val="Calibri"/>
        <family val="2"/>
        <scheme val="minor"/>
      </rPr>
      <t xml:space="preserve">Arandela Retangular 2W - </t>
    </r>
    <r>
      <rPr>
        <sz val="11"/>
        <color theme="1"/>
        <rFont val="Calibri"/>
        <family val="2"/>
        <scheme val="minor"/>
      </rPr>
      <t xml:space="preserve">  Arandela LED 2W, facho SIMPLES, iluminação direta ou indireta 2x1W, corpo em alumínio com acabamento anodizado.  Sistema de fixação compatível com caixa de passagem 4x2  Fonte de Luz: LED integrado 10º/4500K/210 lumens/2W/IP65/alimentação 80 a 250Vac, led com vida útil de 50000 horas.  Dimensões do corpo: 50mm largura x 50mm profundidade x 190mm comprimento.   </t>
    </r>
    <r>
      <rPr>
        <b/>
        <i/>
        <sz val="11"/>
        <color theme="1"/>
        <rFont val="Calibri"/>
        <family val="2"/>
        <scheme val="minor"/>
      </rPr>
      <t>VOLUME BANHEIROS.</t>
    </r>
  </si>
  <si>
    <r>
      <rPr>
        <b/>
        <sz val="12"/>
        <color theme="1"/>
        <rFont val="Calibri"/>
        <family val="2"/>
        <scheme val="minor"/>
      </rPr>
      <t xml:space="preserve">Arandela Retangular 2W - </t>
    </r>
    <r>
      <rPr>
        <sz val="11"/>
        <color theme="1"/>
        <rFont val="Calibri"/>
        <family val="2"/>
        <scheme val="minor"/>
      </rPr>
      <t xml:space="preserve">  Arandela LED 2W, facho SIMPLES, iluminação direta ou indireta 2x1W, corpo em alumínio com acabamento anodizado.  Sistema de fixação compatível com caixa de passagem 4x2  Fonte de Luz: LED integrado 3º lente quadrada/4500K/210 lumens/2W/IP65/alimentação 80 a 250Vac, led com vida útil de 50000 horas.  Dimensões do corpo: 50mm largura x 50mm profundidade x 190mm comprimento.   </t>
    </r>
    <r>
      <rPr>
        <b/>
        <i/>
        <sz val="11"/>
        <color theme="1"/>
        <rFont val="Calibri"/>
        <family val="2"/>
        <scheme val="minor"/>
      </rPr>
      <t>BASE TORRE RELÓGIO</t>
    </r>
  </si>
  <si>
    <r>
      <t xml:space="preserve">Fonte para alimentação de perfil iluminado. Tensão de entrada 100/220V, tensão de saída 12V. Potencia 180 watts / 15 A.  </t>
    </r>
    <r>
      <rPr>
        <b/>
        <i/>
        <sz val="12"/>
        <color theme="1"/>
        <rFont val="Calibri"/>
        <family val="2"/>
        <scheme val="minor"/>
      </rPr>
      <t>SACADA ENGENHARIA.</t>
    </r>
  </si>
  <si>
    <t>FITA LED</t>
  </si>
  <si>
    <t>LÂMPADA BULBO LED</t>
  </si>
  <si>
    <r>
      <t xml:space="preserve">LAMPADA  BULBO  LED, POTENCIA 6W, 3000K, ENCAIXE E27, ANGULO 270°,  AC85-265V. </t>
    </r>
    <r>
      <rPr>
        <b/>
        <i/>
        <sz val="11"/>
        <color theme="1"/>
        <rFont val="Calibri"/>
        <family val="2"/>
        <scheme val="minor"/>
      </rPr>
      <t>RELÓGIOS.</t>
    </r>
  </si>
  <si>
    <r>
      <t>FITA LED 4,8W - DC12V - 4500K - led com 240-300lm/m -  120º - IP65.</t>
    </r>
    <r>
      <rPr>
        <b/>
        <i/>
        <sz val="11"/>
        <color theme="1"/>
        <rFont val="Calibri"/>
        <family val="2"/>
        <scheme val="minor"/>
      </rPr>
      <t xml:space="preserve"> MÓVEL RECEPÇÃO.</t>
    </r>
  </si>
  <si>
    <r>
      <t xml:space="preserve">FITA LED 7,2W - DC12V - 4500K - led com 420-480lm/m - 120º - IP65. </t>
    </r>
    <r>
      <rPr>
        <b/>
        <i/>
        <sz val="11"/>
        <color theme="1"/>
        <rFont val="Calibri"/>
        <family val="2"/>
        <scheme val="minor"/>
      </rPr>
      <t>ESTRUTURA MADEIRA VARANDA.</t>
    </r>
  </si>
  <si>
    <r>
      <t xml:space="preserve">FITA LED 4,8W - DC12V - Ambar - led com 240-300lm/m -  120º - IP65. </t>
    </r>
    <r>
      <rPr>
        <b/>
        <i/>
        <sz val="11"/>
        <color theme="1"/>
        <rFont val="Calibri"/>
        <family val="2"/>
        <scheme val="minor"/>
      </rPr>
      <t>BANCOS.</t>
    </r>
  </si>
  <si>
    <t>PREFEITURA MUNICIPAL DE NOVA CANDELÁRIA</t>
  </si>
  <si>
    <t xml:space="preserve">    * Imagem ilustrativa </t>
  </si>
  <si>
    <r>
      <rPr>
        <b/>
        <sz val="12"/>
        <color theme="1"/>
        <rFont val="Calibri"/>
        <family val="2"/>
        <scheme val="minor"/>
      </rPr>
      <t>Projetor orientável 6W</t>
    </r>
    <r>
      <rPr>
        <sz val="11"/>
        <color theme="1"/>
        <rFont val="Calibri"/>
        <family val="2"/>
        <scheme val="minor"/>
      </rPr>
      <t xml:space="preserve"> -   Projetor LED 6W, corpo em alumínio extrudado e usinado, suporte de  fixação regulavel em ‘U’ e difusor em acrilico 4mm. Acabamento pintura epoxi preta. Fonte de Luz: LED integrado 40º/4500K/630lumens/6W/IP66/ alimentação 80 a 250Vac, led com vida útil de 50000 horas.  Dimensões: diâmetro do corpo 65mm x 62mm. Finco com comprimento de 350mm.</t>
    </r>
    <r>
      <rPr>
        <b/>
        <i/>
        <sz val="11"/>
        <color theme="1"/>
        <rFont val="Calibri"/>
        <family val="2"/>
        <scheme val="minor"/>
      </rPr>
      <t xml:space="preserve">    BANDEIRAS ESPAÇOS CÍVICOS.</t>
    </r>
  </si>
  <si>
    <r>
      <rPr>
        <b/>
        <sz val="12"/>
        <color theme="1"/>
        <rFont val="Calibri"/>
        <family val="2"/>
        <scheme val="minor"/>
      </rPr>
      <t>Finco de Jardim 20W</t>
    </r>
    <r>
      <rPr>
        <sz val="11"/>
        <color theme="1"/>
        <rFont val="Calibri"/>
        <family val="2"/>
        <scheme val="minor"/>
      </rPr>
      <t xml:space="preserve"> -  Finco de jardim LED 20W, corpo em alumínio extrudado e usinado, haste de fixação regulável e difusor em acrílico 4mm. Acabamento pintura epoxi preta. Fonte de Luz: LED integrado 40º/4500K/2100 lumens/20W/IP66/ alimentação 80 a 250Vac, led com vida útil de 50000 horas.  Dimensões: diâmetro do corpo 177mm x 123mm. Finco com comprimento de 350mm.</t>
    </r>
    <r>
      <rPr>
        <b/>
        <i/>
        <sz val="11"/>
        <color theme="1"/>
        <rFont val="Calibri"/>
        <family val="2"/>
        <scheme val="minor"/>
      </rPr>
      <t xml:space="preserve">    COQUEIROS JERIVÁS.</t>
    </r>
  </si>
  <si>
    <r>
      <t>PERFIL CANTONEIRA -  Perfil sobrepor cantoneira,  corpo em alumínio extrudado, acabamento anodizado,  difusor translucido em PMMA extrudado,  cabeceiras em acrílico,  Alimentação : 12Vcc.  Fonte de Luz: fita led 14,4W/m - 840lumens/m - IP68/4500K. Led com vida útil de 25000hs. Importante: o perfil deve fazer o perfeito acabamento em 90º sem permitir o vazamento de luz.(formato "u" relativo ao formato da sacada)</t>
    </r>
    <r>
      <rPr>
        <b/>
        <i/>
        <sz val="11"/>
        <color theme="1"/>
        <rFont val="Calibri"/>
        <family val="2"/>
        <scheme val="minor"/>
      </rPr>
      <t xml:space="preserve">    VARANDA GAB. PREFEITO.</t>
    </r>
  </si>
  <si>
    <r>
      <t xml:space="preserve">Fonte para alimentação de perfil iluminado. Tensão de entrada 100/220V, tensão de saída 12V. Potencia 300 watts / 25 A.  </t>
    </r>
    <r>
      <rPr>
        <b/>
        <i/>
        <sz val="12"/>
        <color theme="1"/>
        <rFont val="Calibri"/>
        <family val="2"/>
        <scheme val="minor"/>
      </rPr>
      <t>VARANDA GAB. PREFEITO.</t>
    </r>
    <r>
      <rPr>
        <sz val="12"/>
        <color theme="1"/>
        <rFont val="Calibri"/>
        <family val="2"/>
        <scheme val="minor"/>
      </rPr>
      <t xml:space="preserve">
</t>
    </r>
  </si>
  <si>
    <r>
      <t>PERFIL CANTONEIRA -  Perfil sobrepor cantoneira,  corpo em alumínio extrudado, acabamento anodizado,  difusor translucido em PMMA extrudado,  cabeceiras em acrílico,  Alimentação : 12Vcc.  Fonte de Luz: fita led 14,4W/m - 840lumens/m - IP68/4500K. Led com vida útil de 25000hs. Importante: o perfil deve fazer o perfeito acabamento em 90º sem permitir o vazamento de luz.(formato "u" relativo ao formato da sacada).</t>
    </r>
    <r>
      <rPr>
        <b/>
        <i/>
        <sz val="11"/>
        <color theme="1"/>
        <rFont val="Calibri"/>
        <family val="2"/>
        <scheme val="minor"/>
      </rPr>
      <t xml:space="preserve">  SACADA ENGENHARIA.</t>
    </r>
  </si>
  <si>
    <r>
      <rPr>
        <b/>
        <sz val="12"/>
        <color theme="1"/>
        <rFont val="Calibri"/>
        <family val="2"/>
        <scheme val="minor"/>
      </rPr>
      <t xml:space="preserve">Arandela Retangular 2W - </t>
    </r>
    <r>
      <rPr>
        <sz val="11"/>
        <color theme="1"/>
        <rFont val="Calibri"/>
        <family val="2"/>
        <scheme val="minor"/>
      </rPr>
      <t xml:space="preserve"> Arandela LED 2W, facho SIMPLES, iluminação direta ou indireta 2x1W, corpo em alumínio com acabamento pintura epoxi branca.  Sistema de fixação compatível com caixa de passagem 4x2. Fonte de Luz: LED integrado 10º/4500K/210 lumens/2W/IP65/alimentação 80 a 250Vac, led com vida útil de 50000 horas.  Dimensões do corpo: 50mm largura x 50mm profundidade x 190mm comprimento.  </t>
    </r>
    <r>
      <rPr>
        <b/>
        <i/>
        <sz val="11"/>
        <color theme="1"/>
        <rFont val="Calibri"/>
        <family val="2"/>
        <scheme val="minor"/>
      </rPr>
      <t xml:space="preserve"> CIRCULAÇÃO GARAGEM.</t>
    </r>
  </si>
  <si>
    <r>
      <t>LUMINÁRIA PENDENTE SLIM - Luminária pendente perfil led,  corpo em alumínio extrudado, acabamento anodizado,  difusor translucido em PMMA extrudado,  cabeceiras em acrílico,  sistema de cabo de aço com regulagem de altura para pendente.   Alimentação : 80 a 250Vac.  Fonte de Luz:  Placa LED com 90 lm/W(20W/m) - IP40/4500K. Led com vida útil de 50000h.</t>
    </r>
    <r>
      <rPr>
        <b/>
        <i/>
        <sz val="11"/>
        <color theme="1"/>
        <rFont val="Calibri"/>
        <family val="2"/>
        <scheme val="minor"/>
      </rPr>
      <t xml:space="preserve">  HALL INTERNO TÉRREO.</t>
    </r>
  </si>
  <si>
    <r>
      <t>LUMINÁRIA PENDENTE SLIM - Luminária pendente perfil led,  corpo em alumínio extrudado, acabamento anodizado,  difusor translucido em PMMA extrudado,  cabeceiras em acrílico,  sistema de cabo de aço com regulagem de altura para pendente.   Alimentação : 80 a 250Vac.  Fonte de Luz:  Placa LED com 90 lm/W(20W/m) - IP40/4500K. Led com vida útil de 50000h.</t>
    </r>
    <r>
      <rPr>
        <b/>
        <i/>
        <sz val="11"/>
        <color theme="1"/>
        <rFont val="Calibri"/>
        <family val="2"/>
        <scheme val="minor"/>
      </rPr>
      <t xml:space="preserve">  PAREDE DE CORTIÇA.</t>
    </r>
  </si>
  <si>
    <r>
      <rPr>
        <b/>
        <sz val="12"/>
        <color theme="1"/>
        <rFont val="Calibri"/>
        <family val="2"/>
        <scheme val="minor"/>
      </rPr>
      <t>Projetor Linear 1000mm - 36W</t>
    </r>
    <r>
      <rPr>
        <sz val="11"/>
        <color theme="1"/>
        <rFont val="Calibri"/>
        <family val="2"/>
        <scheme val="minor"/>
      </rPr>
      <t xml:space="preserve">   Projetor Linear LED, corpo em alumínio extrudado, cabeceiras em alumínio injetado, suporte de fixação regulável, acabamento pintura epoxi preta,  difusor em vidro temperado 4mm.  Fonte de Luz: LED integrado 30x65º/RGB/2880lumens/36W/IP66/alimentação 24Vcc, led com vida útil de 50000 horas. Dimensões do corpo 85mm altura x 73mm largura x 1000mm comprimento. </t>
    </r>
    <r>
      <rPr>
        <b/>
        <i/>
        <sz val="11"/>
        <color theme="1"/>
        <rFont val="Calibri"/>
        <family val="2"/>
        <scheme val="minor"/>
      </rPr>
      <t>VARANDA GAB. PREFEITO</t>
    </r>
    <r>
      <rPr>
        <sz val="11"/>
        <color theme="1"/>
        <rFont val="Calibri"/>
        <family val="2"/>
        <scheme val="minor"/>
      </rPr>
      <t xml:space="preserve">. </t>
    </r>
    <r>
      <rPr>
        <b/>
        <i/>
        <sz val="11"/>
        <color theme="1"/>
        <rFont val="Calibri"/>
        <family val="2"/>
        <scheme val="minor"/>
      </rPr>
      <t>No caso de RGB necessita de controlador colormix.</t>
    </r>
  </si>
  <si>
    <r>
      <rPr>
        <b/>
        <sz val="12"/>
        <color theme="1"/>
        <rFont val="Calibri"/>
        <family val="2"/>
        <scheme val="minor"/>
      </rPr>
      <t>Projetor Linear 1500mm - 60W</t>
    </r>
    <r>
      <rPr>
        <sz val="11"/>
        <color theme="1"/>
        <rFont val="Calibri"/>
        <family val="2"/>
        <scheme val="minor"/>
      </rPr>
      <t xml:space="preserve">   Projetor Linear LED, corpo em alumínio extrudado, cabeceiras em alumínio injetado, suporte de fixação regulável, acabamento pintura epoxi preta,  difusor em vidro temperado 4mm.  Fonte de Luz: LED integrado 30x65º/RGB/4800lumens/60W/IP66/alimentação 24Vcc, led com vida útil de 50000 horas. Dimensões do corpo 85mm altura x 73mm largura x 1500mm comprimento. </t>
    </r>
    <r>
      <rPr>
        <b/>
        <i/>
        <sz val="11"/>
        <color theme="1"/>
        <rFont val="Calibri"/>
        <family val="2"/>
        <scheme val="minor"/>
      </rPr>
      <t>ACESSO PAV. INFERIOR</t>
    </r>
    <r>
      <rPr>
        <sz val="11"/>
        <color theme="1"/>
        <rFont val="Calibri"/>
        <family val="2"/>
        <scheme val="minor"/>
      </rPr>
      <t xml:space="preserve">. </t>
    </r>
    <r>
      <rPr>
        <b/>
        <i/>
        <sz val="11"/>
        <color theme="1"/>
        <rFont val="Calibri"/>
        <family val="2"/>
        <scheme val="minor"/>
      </rPr>
      <t>No caso de RGB necessita de controlador colormix.</t>
    </r>
  </si>
  <si>
    <t>Fonte de alimentação de 12Vcc , 12W, 1A, alimentação de 80 a 250Vac.</t>
  </si>
  <si>
    <t>Fonte de alimentação de 12Vcc , 24W, 2A, alimentação de 80 a 250Vac.</t>
  </si>
  <si>
    <t xml:space="preserve">OBSERVAÇÕES: </t>
  </si>
  <si>
    <t>2) O fabricante e seu representante/revendedor devem garantir serviço de atendimento especializado continuo a fim de sanar eventuais dúvidas técnicas, tanto durante as instalações, como no periodo de garantia e se necessário, deslocar técnico.</t>
  </si>
  <si>
    <r>
      <rPr>
        <b/>
        <sz val="11"/>
        <color theme="1"/>
        <rFont val="Calibri"/>
        <family val="2"/>
        <scheme val="minor"/>
      </rPr>
      <t>Atenção:</t>
    </r>
    <r>
      <rPr>
        <sz val="11"/>
        <color theme="1"/>
        <rFont val="Calibri"/>
        <family val="2"/>
        <scheme val="minor"/>
      </rPr>
      <t xml:space="preserve"> As luminárias devem ser entregues com as identificações de localização (locação conforme consta no orçamento), acompanhadas de seus respectivos complementos.</t>
    </r>
  </si>
  <si>
    <r>
      <rPr>
        <b/>
        <sz val="12"/>
        <color theme="1"/>
        <rFont val="Calibri"/>
        <family val="2"/>
        <scheme val="minor"/>
      </rPr>
      <t>Finco de Jardim 3W</t>
    </r>
    <r>
      <rPr>
        <sz val="11"/>
        <color theme="1"/>
        <rFont val="Calibri"/>
        <family val="2"/>
        <scheme val="minor"/>
      </rPr>
      <t xml:space="preserve"> -   Finco de jardim LED 3W, corpo em alumínio extrudado e usinado, haste de fixação regulável e difusor em acrílico 4mm. Acabamento pintura epoxi preta. Fonte de Luz: LED integrado 10º/4500K/315lumens/3W/IP66/ alimentação 80 a 250Vac, led com vida útil de 50.000 horas.  Dimensões: diâmetro do corpo 31,5mm x 75mm. Finco com comprimento de 350mm.</t>
    </r>
    <r>
      <rPr>
        <b/>
        <i/>
        <sz val="11"/>
        <color theme="1"/>
        <rFont val="Calibri"/>
        <family val="2"/>
        <scheme val="minor"/>
      </rPr>
      <t xml:space="preserve">    ACESSO RECEPÇÃO R. SÃO NICOLAU.</t>
    </r>
  </si>
  <si>
    <r>
      <rPr>
        <b/>
        <sz val="12"/>
        <color theme="1"/>
        <rFont val="Calibri"/>
        <family val="2"/>
        <scheme val="minor"/>
      </rPr>
      <t>Finco de Jardim 3W</t>
    </r>
    <r>
      <rPr>
        <sz val="11"/>
        <color theme="1"/>
        <rFont val="Calibri"/>
        <family val="2"/>
        <scheme val="minor"/>
      </rPr>
      <t xml:space="preserve"> - Finco de jardim LED 3W, corpo em alumínio extrudado e usinado, haste de fixação regulável e difusor em acrílico 4mm. Acabamento pintura epoxi preta.  Fonte de Luz: LED integrado 10º/4500K/315 lumens/3W/IP66/ alimentação 80 a 250Vac, led com vida útil de 50000 horas.  Dimensões: diâmetro do corpo 31,5mm x 75mm. Finco com comprimento de 350mm.</t>
    </r>
    <r>
      <rPr>
        <b/>
        <i/>
        <sz val="11"/>
        <color theme="1"/>
        <rFont val="Calibri"/>
        <family val="2"/>
        <scheme val="minor"/>
      </rPr>
      <t xml:space="preserve">    ACESSO EDIF. ANTIGA R. SÃO PEDRO.</t>
    </r>
  </si>
  <si>
    <r>
      <rPr>
        <b/>
        <sz val="12"/>
        <color theme="1"/>
        <rFont val="Calibri"/>
        <family val="2"/>
        <scheme val="minor"/>
      </rPr>
      <t>Finco de Jardim 3W</t>
    </r>
    <r>
      <rPr>
        <sz val="11"/>
        <color theme="1"/>
        <rFont val="Calibri"/>
        <family val="2"/>
        <scheme val="minor"/>
      </rPr>
      <t xml:space="preserve"> -  Finco de jardim LED 3W, corpo em alumínio extrudado e usinado, haste de fixação regulável e difusor em acrílico 4mm. Acabamento pintura epoxi preta. Fonte de Luz: LED integrado 25º/4500K/315 lumens/3W/IP66/ alimentação 80 a 250Vac, led com vida útil de 50000 horas.  Dimensões: diâmetro do corpo 31,5mm x 75mm. Finco com comprimento de 350mm.</t>
    </r>
    <r>
      <rPr>
        <b/>
        <i/>
        <sz val="11"/>
        <color theme="1"/>
        <rFont val="Calibri"/>
        <family val="2"/>
        <scheme val="minor"/>
      </rPr>
      <t xml:space="preserve">    ACESSO RECEPÇÃO R. SÃO PEDRO.</t>
    </r>
  </si>
  <si>
    <r>
      <rPr>
        <b/>
        <sz val="12"/>
        <color theme="1"/>
        <rFont val="Calibri"/>
        <family val="2"/>
        <scheme val="minor"/>
      </rPr>
      <t>Projetor Orientável 9W</t>
    </r>
    <r>
      <rPr>
        <sz val="11"/>
        <color theme="1"/>
        <rFont val="Calibri"/>
        <family val="2"/>
        <scheme val="minor"/>
      </rPr>
      <t xml:space="preserve"> -  Projetor LED 9W, corpo em alumínio extrudado e usinado, haste de fixação regulável e difusor em acrílico 4mm. Acabamento anodizado natural. Fonte de Luz: LED integrado 40º/4500K/945lumens/9W/IP66/ alimentação 80 a 250Vac, led com vida útil de 50000 horas.  Dimensões: </t>
    </r>
    <r>
      <rPr>
        <sz val="11"/>
        <rFont val="Calibri"/>
        <family val="2"/>
        <scheme val="minor"/>
      </rPr>
      <t>diâmetro do corpo 65mm x 84mm.</t>
    </r>
    <r>
      <rPr>
        <sz val="11"/>
        <color rgb="FFFF0000"/>
        <rFont val="Calibri"/>
        <family val="2"/>
        <scheme val="minor"/>
      </rPr>
      <t xml:space="preserve"> </t>
    </r>
    <r>
      <rPr>
        <b/>
        <i/>
        <sz val="11"/>
        <color theme="1"/>
        <rFont val="Calibri"/>
        <family val="2"/>
        <scheme val="minor"/>
      </rPr>
      <t>VARANDA TÉRREO.</t>
    </r>
  </si>
  <si>
    <t>1) Garantia mínima de 2 anos e assistencia técnica de fábrica com raio de distância máxima de 500 km da cidade a fim de garantir o correto funcionamento do projeto.</t>
  </si>
  <si>
    <t>1.1.</t>
  </si>
  <si>
    <t>1.2.</t>
  </si>
  <si>
    <t>1.3.</t>
  </si>
  <si>
    <t>1.4.</t>
  </si>
  <si>
    <t>1.5.</t>
  </si>
  <si>
    <t>1.6.</t>
  </si>
  <si>
    <t>1.7.</t>
  </si>
  <si>
    <t>1.8.</t>
  </si>
  <si>
    <t>1.9.</t>
  </si>
  <si>
    <t>1.10.</t>
  </si>
  <si>
    <t>1.11.</t>
  </si>
  <si>
    <t>1.12.</t>
  </si>
  <si>
    <t>1.13.</t>
  </si>
  <si>
    <t>1.14.</t>
  </si>
  <si>
    <t>1.15.</t>
  </si>
  <si>
    <t>1.16.</t>
  </si>
  <si>
    <t>1.17.</t>
  </si>
  <si>
    <t>1.18.</t>
  </si>
  <si>
    <t>1.19.</t>
  </si>
  <si>
    <t>1.20.</t>
  </si>
  <si>
    <t>1.21.</t>
  </si>
  <si>
    <t>1.24.</t>
  </si>
  <si>
    <t>1.23.</t>
  </si>
  <si>
    <t>1.22.</t>
  </si>
  <si>
    <t>1.25.</t>
  </si>
  <si>
    <t>1.26.</t>
  </si>
  <si>
    <t>1.27.</t>
  </si>
  <si>
    <t>1.</t>
  </si>
  <si>
    <t>Fio cabo flexível 750V - 1,5mm - diversas cores</t>
  </si>
  <si>
    <t>m</t>
  </si>
  <si>
    <t>Fio cabo flexível 750V - 2,5mm - diversas cores</t>
  </si>
  <si>
    <t>Fio PP flexível Cristal 2x1,00mm</t>
  </si>
  <si>
    <t>Fio PP flexível 750V - 5x1,5mm - acabamento externo cor cinza</t>
  </si>
  <si>
    <t>Disjuntor DIN - 5A</t>
  </si>
  <si>
    <t>Disjuntor DIN - 10A</t>
  </si>
  <si>
    <t>Quadro de Distribuição PVC de sobrepor para 12 disjuntores</t>
  </si>
  <si>
    <t>Tomada macho 10A - cor branca</t>
  </si>
  <si>
    <t>Tomada de sobrepor femea 10A - cor branca</t>
  </si>
  <si>
    <t>Timer Analógico Programável 24 horas, com plugue e tomada,Tensão 127/220 VCA - 60Hz Bivolt automático, com botão deslizante para selecionar entre função timer ou com função sempre ligado, com Led indicativo de carga acinada, com potência de comando eletrônica mínima de 500W (220V).</t>
  </si>
  <si>
    <t>2.</t>
  </si>
  <si>
    <t>Unid.</t>
  </si>
  <si>
    <t>unid.</t>
  </si>
  <si>
    <t>2.1.</t>
  </si>
  <si>
    <t>2.2.</t>
  </si>
  <si>
    <t>2.3.</t>
  </si>
  <si>
    <t>2.4.</t>
  </si>
  <si>
    <t>2.5.</t>
  </si>
  <si>
    <t>2.6.</t>
  </si>
  <si>
    <t>2.7.</t>
  </si>
  <si>
    <t>2.8.</t>
  </si>
  <si>
    <t>2.9.</t>
  </si>
  <si>
    <t>2.10.</t>
  </si>
  <si>
    <t>2.11.</t>
  </si>
  <si>
    <t>MATERIAL ELÉTRICO</t>
  </si>
  <si>
    <t xml:space="preserve">LUMINÁRIAS E EQUIPAMENTOS </t>
  </si>
  <si>
    <t xml:space="preserve">Sensor de presença frontal com cobertura de 180°. Alcance frontal de até 12 m e alcance lateral de até 4m, com regulagem de sensibilidade, regulagem da Fotocélula e regulagens de tempo (1 segundo, 1, 3, 6, 15 ou 30 minutos). Comanda qualquer tipo de lâmpada e possui LED indicador de funcionamento. Corpo em ABS na cor branca e com proteção através de fusível. Tensão: 100 a 240 VCA/50-60 Hz / Bi-volt automático. </t>
  </si>
  <si>
    <t>ORÇAMENTO/RELAÇÃO DE MATERIAIS</t>
  </si>
  <si>
    <t>TOTAL GERAL</t>
  </si>
  <si>
    <t>Thaís Götz</t>
  </si>
  <si>
    <t>ARQUITETA - CAU RS A85546-4</t>
  </si>
  <si>
    <t>_____________________________</t>
  </si>
  <si>
    <t>Nova Candelária, 16 de Maio de 2016.</t>
  </si>
  <si>
    <t xml:space="preserve">TOTAL DO ITEM </t>
  </si>
  <si>
    <t xml:space="preserve">OBRA: Aquisição de equipamentos e materiais para obras de iluminação das fachadas e jardim na Prefeitura Municipal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</si>
</sst>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R$&quot;\ #,##0.00"/>
  </numFmts>
  <fonts count="19" x14ac:knownFonts="1">
    <font>
      <sz val="11"/>
      <color theme="1"/>
      <name val="Calibri"/>
      <family val="2"/>
      <scheme val="minor"/>
    </font>
    <font>
      <b/>
      <sz val="12"/>
      <color theme="1"/>
      <name val="Calibri"/>
      <family val="2"/>
      <scheme val="minor"/>
    </font>
    <font>
      <b/>
      <sz val="10"/>
      <color theme="1"/>
      <name val="Calibri"/>
      <family val="2"/>
      <scheme val="minor"/>
    </font>
    <font>
      <b/>
      <i/>
      <sz val="12"/>
      <color theme="1"/>
      <name val="Calibri"/>
      <family val="2"/>
      <scheme val="minor"/>
    </font>
    <font>
      <sz val="10"/>
      <color theme="1"/>
      <name val="Calibri"/>
      <family val="2"/>
      <scheme val="minor"/>
    </font>
    <font>
      <b/>
      <sz val="11"/>
      <color theme="1"/>
      <name val="Calibri"/>
      <family val="2"/>
      <scheme val="minor"/>
    </font>
    <font>
      <b/>
      <i/>
      <sz val="11"/>
      <color theme="1"/>
      <name val="Calibri"/>
      <family val="2"/>
      <scheme val="minor"/>
    </font>
    <font>
      <b/>
      <sz val="14"/>
      <name val="Calibri"/>
      <family val="2"/>
      <scheme val="minor"/>
    </font>
    <font>
      <sz val="12"/>
      <color theme="1"/>
      <name val="Calibri"/>
      <family val="2"/>
      <scheme val="minor"/>
    </font>
    <font>
      <b/>
      <sz val="16"/>
      <color theme="1"/>
      <name val="Calibri"/>
      <family val="2"/>
      <scheme val="minor"/>
    </font>
    <font>
      <b/>
      <i/>
      <sz val="13"/>
      <color theme="1"/>
      <name val="Calibri"/>
      <family val="2"/>
      <scheme val="minor"/>
    </font>
    <font>
      <sz val="11"/>
      <color rgb="FFFF0000"/>
      <name val="Calibri"/>
      <family val="2"/>
      <scheme val="minor"/>
    </font>
    <font>
      <b/>
      <sz val="18"/>
      <color theme="1"/>
      <name val="Calibri"/>
      <family val="2"/>
      <scheme val="minor"/>
    </font>
    <font>
      <b/>
      <sz val="14"/>
      <color theme="1"/>
      <name val="Calibri"/>
      <family val="2"/>
      <scheme val="minor"/>
    </font>
    <font>
      <sz val="11"/>
      <name val="Calibri"/>
      <family val="2"/>
      <scheme val="minor"/>
    </font>
    <font>
      <sz val="10"/>
      <name val="Arial"/>
      <family val="2"/>
    </font>
    <font>
      <b/>
      <sz val="11"/>
      <name val="Calibri"/>
      <family val="2"/>
      <scheme val="minor"/>
    </font>
    <font>
      <b/>
      <i/>
      <sz val="14"/>
      <color theme="1"/>
      <name val="Calibri"/>
      <family val="2"/>
      <scheme val="minor"/>
    </font>
    <font>
      <b/>
      <i/>
      <sz val="16"/>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1">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top/>
      <bottom style="thin">
        <color auto="1"/>
      </bottom>
      <diagonal/>
    </border>
    <border>
      <left/>
      <right style="medium">
        <color indexed="64"/>
      </right>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s>
  <cellStyleXfs count="1">
    <xf numFmtId="0" fontId="0" fillId="0" borderId="0"/>
  </cellStyleXfs>
  <cellXfs count="86">
    <xf numFmtId="0" fontId="0" fillId="0" borderId="0" xfId="0"/>
    <xf numFmtId="0" fontId="4"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2" borderId="7" xfId="0" applyFont="1" applyFill="1" applyBorder="1" applyAlignment="1">
      <alignment horizontal="center" vertical="center"/>
    </xf>
    <xf numFmtId="164" fontId="0" fillId="2" borderId="7" xfId="0" applyNumberFormat="1" applyFont="1" applyFill="1" applyBorder="1" applyAlignment="1">
      <alignment horizontal="center" vertical="center"/>
    </xf>
    <xf numFmtId="164" fontId="4" fillId="2" borderId="7" xfId="0" applyNumberFormat="1" applyFont="1" applyFill="1" applyBorder="1" applyAlignment="1">
      <alignment horizontal="center" vertical="center" wrapText="1"/>
    </xf>
    <xf numFmtId="0" fontId="0" fillId="0" borderId="1" xfId="0" applyFill="1" applyBorder="1" applyAlignment="1">
      <alignment horizontal="justify" vertical="center"/>
    </xf>
    <xf numFmtId="0" fontId="8" fillId="0" borderId="1" xfId="0" applyFont="1" applyFill="1" applyBorder="1" applyAlignment="1">
      <alignment horizontal="justify" vertical="center"/>
    </xf>
    <xf numFmtId="0" fontId="2" fillId="2" borderId="6"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7" fillId="0" borderId="6" xfId="0" applyFont="1" applyBorder="1" applyAlignment="1">
      <alignment horizontal="center" vertical="center"/>
    </xf>
    <xf numFmtId="0" fontId="2" fillId="2" borderId="6" xfId="0" applyFont="1" applyFill="1" applyBorder="1" applyAlignment="1">
      <alignment horizontal="center" wrapText="1"/>
    </xf>
    <xf numFmtId="0" fontId="2" fillId="2" borderId="6" xfId="0" applyFont="1" applyFill="1" applyBorder="1" applyAlignment="1">
      <alignment horizontal="center"/>
    </xf>
    <xf numFmtId="0" fontId="4" fillId="2" borderId="7" xfId="0" applyFont="1" applyFill="1" applyBorder="1" applyAlignment="1">
      <alignment horizontal="center" vertical="center" wrapText="1"/>
    </xf>
    <xf numFmtId="0" fontId="0" fillId="0" borderId="1" xfId="0"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8" fillId="0" borderId="1" xfId="0" applyFont="1" applyFill="1" applyBorder="1" applyAlignment="1">
      <alignment vertical="center" wrapText="1"/>
    </xf>
    <xf numFmtId="0" fontId="0" fillId="0" borderId="0" xfId="0" applyAlignment="1">
      <alignment horizontal="center"/>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0" fillId="0" borderId="0" xfId="0" applyBorder="1" applyAlignment="1">
      <alignment horizontal="left" vertical="center" wrapText="1"/>
    </xf>
    <xf numFmtId="0" fontId="1" fillId="3" borderId="4"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4" fillId="0" borderId="1" xfId="0" applyFont="1" applyBorder="1" applyAlignment="1">
      <alignment horizontal="center"/>
    </xf>
    <xf numFmtId="2" fontId="14" fillId="0" borderId="1" xfId="0" applyNumberFormat="1" applyFont="1" applyFill="1" applyBorder="1" applyAlignment="1">
      <alignment horizontal="right"/>
    </xf>
    <xf numFmtId="2" fontId="14" fillId="0" borderId="15" xfId="0" applyNumberFormat="1" applyFont="1" applyBorder="1" applyAlignment="1">
      <alignment horizontal="right"/>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 fillId="3" borderId="1" xfId="0" applyFont="1" applyFill="1" applyBorder="1" applyAlignment="1">
      <alignment horizontal="left" vertical="center" wrapText="1"/>
    </xf>
    <xf numFmtId="0" fontId="14" fillId="0" borderId="1" xfId="0" applyFont="1" applyBorder="1" applyAlignment="1">
      <alignment horizontal="left" vertical="center"/>
    </xf>
    <xf numFmtId="0" fontId="15" fillId="0" borderId="1" xfId="0" applyFont="1" applyBorder="1" applyAlignment="1">
      <alignment horizontal="left"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3" fillId="0" borderId="14" xfId="0" applyFont="1" applyBorder="1" applyAlignment="1">
      <alignment horizontal="center" vertical="center"/>
    </xf>
    <xf numFmtId="0" fontId="0" fillId="0" borderId="15" xfId="0" applyBorder="1" applyAlignment="1">
      <alignment horizontal="center" vertical="center"/>
    </xf>
    <xf numFmtId="0" fontId="0" fillId="0" borderId="14" xfId="0" applyBorder="1"/>
    <xf numFmtId="0" fontId="2" fillId="2" borderId="15" xfId="0" applyFont="1" applyFill="1" applyBorder="1" applyAlignment="1">
      <alignment horizontal="center" vertical="center" wrapText="1"/>
    </xf>
    <xf numFmtId="0" fontId="5" fillId="3" borderId="14" xfId="0" applyFont="1" applyFill="1" applyBorder="1" applyAlignment="1">
      <alignment horizontal="center" vertical="center"/>
    </xf>
    <xf numFmtId="0" fontId="1" fillId="3" borderId="26" xfId="0" applyFont="1" applyFill="1" applyBorder="1" applyAlignment="1">
      <alignment horizontal="left" vertical="center" wrapText="1"/>
    </xf>
    <xf numFmtId="0" fontId="5" fillId="0" borderId="14" xfId="0" applyFont="1" applyBorder="1" applyAlignment="1">
      <alignment horizontal="center" vertical="center"/>
    </xf>
    <xf numFmtId="164" fontId="4" fillId="2" borderId="15" xfId="0" applyNumberFormat="1" applyFont="1" applyFill="1" applyBorder="1" applyAlignment="1">
      <alignment horizontal="center" vertical="center" wrapText="1"/>
    </xf>
    <xf numFmtId="164" fontId="4" fillId="2" borderId="27" xfId="0" applyNumberFormat="1" applyFont="1" applyFill="1" applyBorder="1" applyAlignment="1">
      <alignment horizontal="center" vertical="center" wrapText="1"/>
    </xf>
    <xf numFmtId="0" fontId="5" fillId="0" borderId="22" xfId="0" applyFont="1"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0" fillId="0" borderId="31" xfId="0" applyBorder="1" applyAlignment="1">
      <alignment horizontal="left" vertical="center" wrapText="1"/>
    </xf>
    <xf numFmtId="0" fontId="0" fillId="0" borderId="32" xfId="0" applyBorder="1" applyAlignment="1">
      <alignment horizontal="left" vertical="center" wrapText="1"/>
    </xf>
    <xf numFmtId="0" fontId="0" fillId="0" borderId="11" xfId="0" applyBorder="1"/>
    <xf numFmtId="0" fontId="2" fillId="2" borderId="12"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164" fontId="1" fillId="3" borderId="15" xfId="0" applyNumberFormat="1" applyFont="1" applyFill="1" applyBorder="1" applyAlignment="1">
      <alignment horizontal="center" vertical="center" wrapText="1"/>
    </xf>
    <xf numFmtId="0" fontId="5" fillId="0" borderId="33" xfId="0" applyFont="1" applyBorder="1" applyAlignment="1">
      <alignment horizontal="left" vertical="center" wrapText="1"/>
    </xf>
    <xf numFmtId="0" fontId="5" fillId="0" borderId="16" xfId="0" applyFont="1" applyBorder="1" applyAlignment="1">
      <alignment horizontal="left" vertical="center" wrapText="1"/>
    </xf>
    <xf numFmtId="0" fontId="5" fillId="0" borderId="16" xfId="0" applyFont="1" applyBorder="1" applyAlignment="1">
      <alignment horizontal="center" vertical="center"/>
    </xf>
    <xf numFmtId="164" fontId="10" fillId="0" borderId="17" xfId="0" applyNumberFormat="1" applyFont="1" applyBorder="1" applyAlignment="1">
      <alignment horizontal="center" vertical="center"/>
    </xf>
    <xf numFmtId="0" fontId="18" fillId="0" borderId="35" xfId="0" applyFont="1" applyBorder="1" applyAlignment="1">
      <alignment horizontal="right" vertical="center"/>
    </xf>
    <xf numFmtId="0" fontId="18" fillId="0" borderId="34" xfId="0" applyFont="1" applyBorder="1" applyAlignment="1">
      <alignment horizontal="right" vertical="center"/>
    </xf>
    <xf numFmtId="0" fontId="18" fillId="0" borderId="39" xfId="0" applyFont="1" applyBorder="1" applyAlignment="1">
      <alignment horizontal="right" vertical="center"/>
    </xf>
    <xf numFmtId="0" fontId="18" fillId="0" borderId="28" xfId="0" applyFont="1" applyBorder="1" applyAlignment="1">
      <alignment horizontal="right" vertical="center"/>
    </xf>
    <xf numFmtId="0" fontId="18" fillId="0" borderId="0" xfId="0" applyFont="1" applyBorder="1" applyAlignment="1">
      <alignment horizontal="right" vertical="center"/>
    </xf>
    <xf numFmtId="0" fontId="18" fillId="0" borderId="2" xfId="0" applyFont="1" applyBorder="1" applyAlignment="1">
      <alignment horizontal="right" vertical="center"/>
    </xf>
    <xf numFmtId="0" fontId="18" fillId="0" borderId="30" xfId="0" applyFont="1" applyBorder="1" applyAlignment="1">
      <alignment horizontal="right" vertical="center"/>
    </xf>
    <xf numFmtId="0" fontId="18" fillId="0" borderId="31" xfId="0" applyFont="1" applyBorder="1" applyAlignment="1">
      <alignment horizontal="right" vertical="center"/>
    </xf>
    <xf numFmtId="0" fontId="18" fillId="0" borderId="40" xfId="0" applyFont="1" applyBorder="1" applyAlignment="1">
      <alignment horizontal="right" vertical="center"/>
    </xf>
    <xf numFmtId="164" fontId="17" fillId="0" borderId="37" xfId="0" applyNumberFormat="1" applyFont="1" applyBorder="1" applyAlignment="1">
      <alignment horizontal="center" vertical="center"/>
    </xf>
    <xf numFmtId="164" fontId="17" fillId="0" borderId="38" xfId="0" applyNumberFormat="1" applyFont="1" applyBorder="1" applyAlignment="1">
      <alignment horizontal="center" vertical="center"/>
    </xf>
    <xf numFmtId="164" fontId="17" fillId="0" borderId="18" xfId="0" applyNumberFormat="1" applyFont="1" applyBorder="1" applyAlignment="1">
      <alignment horizontal="center" vertical="center"/>
    </xf>
    <xf numFmtId="0" fontId="16" fillId="0" borderId="14" xfId="0" applyFont="1" applyBorder="1" applyAlignment="1">
      <alignment horizontal="center" vertical="center"/>
    </xf>
    <xf numFmtId="0" fontId="0" fillId="0" borderId="0" xfId="0" applyAlignment="1"/>
    <xf numFmtId="0" fontId="0" fillId="0" borderId="0" xfId="0" applyAlignment="1">
      <alignment horizontal="left" vertical="center"/>
    </xf>
    <xf numFmtId="0" fontId="13" fillId="0" borderId="22" xfId="0" applyFont="1" applyBorder="1" applyAlignment="1">
      <alignment horizontal="left" vertical="center"/>
    </xf>
    <xf numFmtId="0" fontId="13" fillId="0" borderId="8" xfId="0" applyFont="1" applyBorder="1" applyAlignment="1">
      <alignment horizontal="left" vertical="center"/>
    </xf>
    <xf numFmtId="0" fontId="13" fillId="0" borderId="23" xfId="0" applyFont="1" applyBorder="1" applyAlignment="1">
      <alignment horizontal="left" vertical="center"/>
    </xf>
    <xf numFmtId="0" fontId="13" fillId="0" borderId="24" xfId="0" applyFont="1" applyBorder="1" applyAlignment="1">
      <alignment horizontal="left" vertical="center"/>
    </xf>
    <xf numFmtId="0" fontId="13" fillId="0" borderId="3" xfId="0" applyFont="1" applyBorder="1" applyAlignment="1">
      <alignment horizontal="left" vertical="center"/>
    </xf>
    <xf numFmtId="0" fontId="13" fillId="0" borderId="25" xfId="0" applyFont="1" applyBorder="1" applyAlignment="1">
      <alignment horizontal="left" vertical="center"/>
    </xf>
    <xf numFmtId="0" fontId="5" fillId="0" borderId="10" xfId="0" applyFont="1" applyBorder="1" applyAlignment="1">
      <alignment horizontal="center" vertical="center"/>
    </xf>
    <xf numFmtId="164" fontId="10" fillId="0" borderId="23" xfId="0" applyNumberFormat="1" applyFont="1" applyBorder="1" applyAlignment="1">
      <alignment horizontal="center" vertical="center"/>
    </xf>
    <xf numFmtId="0" fontId="5" fillId="0" borderId="35" xfId="0" applyFont="1" applyBorder="1" applyAlignment="1">
      <alignment horizontal="left" vertical="center" wrapText="1"/>
    </xf>
    <xf numFmtId="0" fontId="5" fillId="0" borderId="34" xfId="0" applyFont="1" applyBorder="1" applyAlignment="1">
      <alignment horizontal="left" vertical="center" wrapText="1"/>
    </xf>
    <xf numFmtId="0" fontId="5" fillId="0" borderId="36" xfId="0" applyFont="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7</xdr:col>
      <xdr:colOff>0</xdr:colOff>
      <xdr:row>0</xdr:row>
      <xdr:rowOff>276225</xdr:rowOff>
    </xdr:from>
    <xdr:ext cx="184731" cy="264560"/>
    <xdr:sp macro="" textlink="">
      <xdr:nvSpPr>
        <xdr:cNvPr id="2" name="CaixaDeTexto 1"/>
        <xdr:cNvSpPr txBox="1"/>
      </xdr:nvSpPr>
      <xdr:spPr>
        <a:xfrm>
          <a:off x="4419600" y="276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t-BR" sz="1100"/>
        </a:p>
      </xdr:txBody>
    </xdr:sp>
    <xdr:clientData/>
  </xdr:oneCellAnchor>
  <xdr:twoCellAnchor editAs="oneCell">
    <xdr:from>
      <xdr:col>1</xdr:col>
      <xdr:colOff>133350</xdr:colOff>
      <xdr:row>6</xdr:row>
      <xdr:rowOff>204795</xdr:rowOff>
    </xdr:from>
    <xdr:to>
      <xdr:col>1</xdr:col>
      <xdr:colOff>1510947</xdr:colOff>
      <xdr:row>6</xdr:row>
      <xdr:rowOff>1938345</xdr:rowOff>
    </xdr:to>
    <xdr:pic>
      <xdr:nvPicPr>
        <xdr:cNvPr id="6" name="Imagem 5" descr="Finco de Jardim 3W - 3.jpg"/>
        <xdr:cNvPicPr>
          <a:picLocks noChangeAspect="1"/>
        </xdr:cNvPicPr>
      </xdr:nvPicPr>
      <xdr:blipFill>
        <a:blip xmlns:r="http://schemas.openxmlformats.org/officeDocument/2006/relationships" r:embed="rId1" cstate="print"/>
        <a:stretch>
          <a:fillRect/>
        </a:stretch>
      </xdr:blipFill>
      <xdr:spPr>
        <a:xfrm>
          <a:off x="728663" y="1252545"/>
          <a:ext cx="1377597" cy="1733550"/>
        </a:xfrm>
        <a:prstGeom prst="rect">
          <a:avLst/>
        </a:prstGeom>
      </xdr:spPr>
    </xdr:pic>
    <xdr:clientData/>
  </xdr:twoCellAnchor>
  <xdr:oneCellAnchor>
    <xdr:from>
      <xdr:col>1</xdr:col>
      <xdr:colOff>123824</xdr:colOff>
      <xdr:row>11</xdr:row>
      <xdr:rowOff>676274</xdr:rowOff>
    </xdr:from>
    <xdr:ext cx="1402227" cy="1362075"/>
    <xdr:pic>
      <xdr:nvPicPr>
        <xdr:cNvPr id="10" name="Imagem 9" descr="Projetor 9W.jpg"/>
        <xdr:cNvPicPr>
          <a:picLocks noChangeAspect="1"/>
        </xdr:cNvPicPr>
      </xdr:nvPicPr>
      <xdr:blipFill>
        <a:blip xmlns:r="http://schemas.openxmlformats.org/officeDocument/2006/relationships" r:embed="rId2" cstate="print"/>
        <a:stretch>
          <a:fillRect/>
        </a:stretch>
      </xdr:blipFill>
      <xdr:spPr>
        <a:xfrm>
          <a:off x="123824" y="18707099"/>
          <a:ext cx="1402227" cy="1362075"/>
        </a:xfrm>
        <a:prstGeom prst="rect">
          <a:avLst/>
        </a:prstGeom>
      </xdr:spPr>
    </xdr:pic>
    <xdr:clientData/>
  </xdr:oneCellAnchor>
  <xdr:oneCellAnchor>
    <xdr:from>
      <xdr:col>1</xdr:col>
      <xdr:colOff>219075</xdr:colOff>
      <xdr:row>14</xdr:row>
      <xdr:rowOff>285754</xdr:rowOff>
    </xdr:from>
    <xdr:ext cx="1209675" cy="1813626"/>
    <xdr:pic>
      <xdr:nvPicPr>
        <xdr:cNvPr id="12" name="Imagem 11" descr="Arandela Retangula 2W.jpg"/>
        <xdr:cNvPicPr>
          <a:picLocks noChangeAspect="1"/>
        </xdr:cNvPicPr>
      </xdr:nvPicPr>
      <xdr:blipFill>
        <a:blip xmlns:r="http://schemas.openxmlformats.org/officeDocument/2006/relationships" r:embed="rId3" cstate="print"/>
        <a:stretch>
          <a:fillRect/>
        </a:stretch>
      </xdr:blipFill>
      <xdr:spPr>
        <a:xfrm>
          <a:off x="814388" y="22062285"/>
          <a:ext cx="1209675" cy="1813626"/>
        </a:xfrm>
        <a:prstGeom prst="rect">
          <a:avLst/>
        </a:prstGeom>
      </xdr:spPr>
    </xdr:pic>
    <xdr:clientData/>
  </xdr:oneCellAnchor>
  <xdr:oneCellAnchor>
    <xdr:from>
      <xdr:col>1</xdr:col>
      <xdr:colOff>200024</xdr:colOff>
      <xdr:row>23</xdr:row>
      <xdr:rowOff>123834</xdr:rowOff>
    </xdr:from>
    <xdr:ext cx="1209675" cy="1981200"/>
    <xdr:pic>
      <xdr:nvPicPr>
        <xdr:cNvPr id="13" name="Picture 3" descr="power lw.jpg"/>
        <xdr:cNvPicPr/>
      </xdr:nvPicPr>
      <xdr:blipFill>
        <a:blip xmlns:r="http://schemas.openxmlformats.org/officeDocument/2006/relationships" r:embed="rId4" cstate="print"/>
        <a:srcRect l="4167" r="5000"/>
        <a:stretch>
          <a:fillRect/>
        </a:stretch>
      </xdr:blipFill>
      <xdr:spPr>
        <a:xfrm>
          <a:off x="795337" y="40009772"/>
          <a:ext cx="1209675" cy="1981200"/>
        </a:xfrm>
        <a:prstGeom prst="rect">
          <a:avLst/>
        </a:prstGeom>
      </xdr:spPr>
    </xdr:pic>
    <xdr:clientData/>
  </xdr:oneCellAnchor>
  <xdr:oneCellAnchor>
    <xdr:from>
      <xdr:col>1</xdr:col>
      <xdr:colOff>133350</xdr:colOff>
      <xdr:row>7</xdr:row>
      <xdr:rowOff>323855</xdr:rowOff>
    </xdr:from>
    <xdr:ext cx="1377597" cy="1733550"/>
    <xdr:pic>
      <xdr:nvPicPr>
        <xdr:cNvPr id="14" name="Imagem 13" descr="Finco de Jardim 3W - 3.jpg"/>
        <xdr:cNvPicPr>
          <a:picLocks noChangeAspect="1"/>
        </xdr:cNvPicPr>
      </xdr:nvPicPr>
      <xdr:blipFill>
        <a:blip xmlns:r="http://schemas.openxmlformats.org/officeDocument/2006/relationships" r:embed="rId1" cstate="print"/>
        <a:stretch>
          <a:fillRect/>
        </a:stretch>
      </xdr:blipFill>
      <xdr:spPr>
        <a:xfrm>
          <a:off x="728663" y="3824293"/>
          <a:ext cx="1377597" cy="1733550"/>
        </a:xfrm>
        <a:prstGeom prst="rect">
          <a:avLst/>
        </a:prstGeom>
      </xdr:spPr>
    </xdr:pic>
    <xdr:clientData/>
  </xdr:oneCellAnchor>
  <xdr:oneCellAnchor>
    <xdr:from>
      <xdr:col>1</xdr:col>
      <xdr:colOff>133350</xdr:colOff>
      <xdr:row>8</xdr:row>
      <xdr:rowOff>561975</xdr:rowOff>
    </xdr:from>
    <xdr:ext cx="1377597" cy="1733550"/>
    <xdr:pic>
      <xdr:nvPicPr>
        <xdr:cNvPr id="15" name="Imagem 14" descr="Finco de Jardim 3W - 3.jpg"/>
        <xdr:cNvPicPr>
          <a:picLocks noChangeAspect="1"/>
        </xdr:cNvPicPr>
      </xdr:nvPicPr>
      <xdr:blipFill>
        <a:blip xmlns:r="http://schemas.openxmlformats.org/officeDocument/2006/relationships" r:embed="rId1" cstate="print"/>
        <a:stretch>
          <a:fillRect/>
        </a:stretch>
      </xdr:blipFill>
      <xdr:spPr>
        <a:xfrm>
          <a:off x="133350" y="6896100"/>
          <a:ext cx="1377597" cy="1733550"/>
        </a:xfrm>
        <a:prstGeom prst="rect">
          <a:avLst/>
        </a:prstGeom>
      </xdr:spPr>
    </xdr:pic>
    <xdr:clientData/>
  </xdr:oneCellAnchor>
  <xdr:oneCellAnchor>
    <xdr:from>
      <xdr:col>1</xdr:col>
      <xdr:colOff>133350</xdr:colOff>
      <xdr:row>9</xdr:row>
      <xdr:rowOff>419103</xdr:rowOff>
    </xdr:from>
    <xdr:ext cx="1377597" cy="1733550"/>
    <xdr:pic>
      <xdr:nvPicPr>
        <xdr:cNvPr id="16" name="Imagem 15" descr="Finco de Jardim 3W - 3.jpg"/>
        <xdr:cNvPicPr>
          <a:picLocks noChangeAspect="1"/>
        </xdr:cNvPicPr>
      </xdr:nvPicPr>
      <xdr:blipFill>
        <a:blip xmlns:r="http://schemas.openxmlformats.org/officeDocument/2006/relationships" r:embed="rId1" cstate="print"/>
        <a:stretch>
          <a:fillRect/>
        </a:stretch>
      </xdr:blipFill>
      <xdr:spPr>
        <a:xfrm>
          <a:off x="728663" y="9074947"/>
          <a:ext cx="1377597" cy="1733550"/>
        </a:xfrm>
        <a:prstGeom prst="rect">
          <a:avLst/>
        </a:prstGeom>
      </xdr:spPr>
    </xdr:pic>
    <xdr:clientData/>
  </xdr:oneCellAnchor>
  <xdr:twoCellAnchor editAs="oneCell">
    <xdr:from>
      <xdr:col>1</xdr:col>
      <xdr:colOff>85725</xdr:colOff>
      <xdr:row>10</xdr:row>
      <xdr:rowOff>100018</xdr:rowOff>
    </xdr:from>
    <xdr:to>
      <xdr:col>1</xdr:col>
      <xdr:colOff>1562100</xdr:colOff>
      <xdr:row>10</xdr:row>
      <xdr:rowOff>2313500</xdr:rowOff>
    </xdr:to>
    <xdr:pic>
      <xdr:nvPicPr>
        <xdr:cNvPr id="18" name="Imagem 17" descr="Finco de Jardim 9W - 3.jpg"/>
        <xdr:cNvPicPr>
          <a:picLocks noChangeAspect="1"/>
        </xdr:cNvPicPr>
      </xdr:nvPicPr>
      <xdr:blipFill>
        <a:blip xmlns:r="http://schemas.openxmlformats.org/officeDocument/2006/relationships" r:embed="rId5" cstate="print"/>
        <a:stretch>
          <a:fillRect/>
        </a:stretch>
      </xdr:blipFill>
      <xdr:spPr>
        <a:xfrm>
          <a:off x="681038" y="11649081"/>
          <a:ext cx="1476375" cy="2213482"/>
        </a:xfrm>
        <a:prstGeom prst="rect">
          <a:avLst/>
        </a:prstGeom>
      </xdr:spPr>
    </xdr:pic>
    <xdr:clientData/>
  </xdr:twoCellAnchor>
  <xdr:oneCellAnchor>
    <xdr:from>
      <xdr:col>1</xdr:col>
      <xdr:colOff>209550</xdr:colOff>
      <xdr:row>13</xdr:row>
      <xdr:rowOff>202409</xdr:rowOff>
    </xdr:from>
    <xdr:ext cx="1228725" cy="1842187"/>
    <xdr:pic>
      <xdr:nvPicPr>
        <xdr:cNvPr id="20" name="Imagem 19" descr="Arandela Retangula 2W.jpg"/>
        <xdr:cNvPicPr>
          <a:picLocks noChangeAspect="1"/>
        </xdr:cNvPicPr>
      </xdr:nvPicPr>
      <xdr:blipFill>
        <a:blip xmlns:r="http://schemas.openxmlformats.org/officeDocument/2006/relationships" r:embed="rId3" cstate="print"/>
        <a:stretch>
          <a:fillRect/>
        </a:stretch>
      </xdr:blipFill>
      <xdr:spPr>
        <a:xfrm>
          <a:off x="804863" y="19526253"/>
          <a:ext cx="1228725" cy="1842187"/>
        </a:xfrm>
        <a:prstGeom prst="rect">
          <a:avLst/>
        </a:prstGeom>
      </xdr:spPr>
    </xdr:pic>
    <xdr:clientData/>
  </xdr:oneCellAnchor>
  <xdr:oneCellAnchor>
    <xdr:from>
      <xdr:col>1</xdr:col>
      <xdr:colOff>209550</xdr:colOff>
      <xdr:row>20</xdr:row>
      <xdr:rowOff>130978</xdr:rowOff>
    </xdr:from>
    <xdr:ext cx="1228725" cy="1842187"/>
    <xdr:pic>
      <xdr:nvPicPr>
        <xdr:cNvPr id="22" name="Imagem 21" descr="Arandela Retangula 2W.jpg"/>
        <xdr:cNvPicPr>
          <a:picLocks noChangeAspect="1"/>
        </xdr:cNvPicPr>
      </xdr:nvPicPr>
      <xdr:blipFill>
        <a:blip xmlns:r="http://schemas.openxmlformats.org/officeDocument/2006/relationships" r:embed="rId3" cstate="print"/>
        <a:stretch>
          <a:fillRect/>
        </a:stretch>
      </xdr:blipFill>
      <xdr:spPr>
        <a:xfrm>
          <a:off x="804863" y="33742322"/>
          <a:ext cx="1228725" cy="1842187"/>
        </a:xfrm>
        <a:prstGeom prst="rect">
          <a:avLst/>
        </a:prstGeom>
      </xdr:spPr>
    </xdr:pic>
    <xdr:clientData/>
  </xdr:oneCellAnchor>
  <xdr:oneCellAnchor>
    <xdr:from>
      <xdr:col>1</xdr:col>
      <xdr:colOff>200024</xdr:colOff>
      <xdr:row>24</xdr:row>
      <xdr:rowOff>171459</xdr:rowOff>
    </xdr:from>
    <xdr:ext cx="1209675" cy="1981200"/>
    <xdr:pic>
      <xdr:nvPicPr>
        <xdr:cNvPr id="23" name="Picture 3" descr="power lw.jpg"/>
        <xdr:cNvPicPr/>
      </xdr:nvPicPr>
      <xdr:blipFill>
        <a:blip xmlns:r="http://schemas.openxmlformats.org/officeDocument/2006/relationships" r:embed="rId4" cstate="print"/>
        <a:srcRect l="4167" r="5000"/>
        <a:stretch>
          <a:fillRect/>
        </a:stretch>
      </xdr:blipFill>
      <xdr:spPr>
        <a:xfrm>
          <a:off x="795337" y="42569615"/>
          <a:ext cx="1209675" cy="1981200"/>
        </a:xfrm>
        <a:prstGeom prst="rect">
          <a:avLst/>
        </a:prstGeom>
      </xdr:spPr>
    </xdr:pic>
    <xdr:clientData/>
  </xdr:oneCellAnchor>
  <xdr:twoCellAnchor editAs="oneCell">
    <xdr:from>
      <xdr:col>1</xdr:col>
      <xdr:colOff>119062</xdr:colOff>
      <xdr:row>15</xdr:row>
      <xdr:rowOff>428625</xdr:rowOff>
    </xdr:from>
    <xdr:to>
      <xdr:col>1</xdr:col>
      <xdr:colOff>1614486</xdr:colOff>
      <xdr:row>15</xdr:row>
      <xdr:rowOff>2064796</xdr:rowOff>
    </xdr:to>
    <xdr:pic>
      <xdr:nvPicPr>
        <xdr:cNvPr id="17" name="Imagem 16" descr="Projetor 20W.jpg"/>
        <xdr:cNvPicPr>
          <a:picLocks noChangeAspect="1"/>
        </xdr:cNvPicPr>
      </xdr:nvPicPr>
      <xdr:blipFill>
        <a:blip xmlns:r="http://schemas.openxmlformats.org/officeDocument/2006/relationships" r:embed="rId6" cstate="print"/>
        <a:stretch>
          <a:fillRect/>
        </a:stretch>
      </xdr:blipFill>
      <xdr:spPr>
        <a:xfrm>
          <a:off x="714375" y="24395906"/>
          <a:ext cx="1495424" cy="1636171"/>
        </a:xfrm>
        <a:prstGeom prst="rect">
          <a:avLst/>
        </a:prstGeom>
      </xdr:spPr>
    </xdr:pic>
    <xdr:clientData/>
  </xdr:twoCellAnchor>
  <xdr:oneCellAnchor>
    <xdr:from>
      <xdr:col>1</xdr:col>
      <xdr:colOff>139029</xdr:colOff>
      <xdr:row>12</xdr:row>
      <xdr:rowOff>123838</xdr:rowOff>
    </xdr:from>
    <xdr:ext cx="1394496" cy="2090723"/>
    <xdr:pic>
      <xdr:nvPicPr>
        <xdr:cNvPr id="24" name="Imagem 23" descr="Finco de Jardim 9W - 3.jpg"/>
        <xdr:cNvPicPr>
          <a:picLocks noChangeAspect="1"/>
        </xdr:cNvPicPr>
      </xdr:nvPicPr>
      <xdr:blipFill>
        <a:blip xmlns:r="http://schemas.openxmlformats.org/officeDocument/2006/relationships" r:embed="rId5" cstate="print"/>
        <a:stretch>
          <a:fillRect/>
        </a:stretch>
      </xdr:blipFill>
      <xdr:spPr>
        <a:xfrm>
          <a:off x="734342" y="16744963"/>
          <a:ext cx="1394496" cy="2090723"/>
        </a:xfrm>
        <a:prstGeom prst="rect">
          <a:avLst/>
        </a:prstGeom>
      </xdr:spPr>
    </xdr:pic>
    <xdr:clientData/>
  </xdr:one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tabSelected="1" zoomScale="80" zoomScaleNormal="80" workbookViewId="0">
      <selection activeCell="G60" sqref="A1:G60"/>
    </sheetView>
  </sheetViews>
  <sheetFormatPr defaultColWidth="8.85546875" defaultRowHeight="15" x14ac:dyDescent="0.25"/>
  <cols>
    <col min="2" max="2" width="25.85546875" customWidth="1"/>
    <col min="3" max="3" width="53.28515625" customWidth="1"/>
    <col min="6" max="6" width="14.28515625" customWidth="1"/>
    <col min="7" max="7" width="18.5703125" customWidth="1"/>
  </cols>
  <sheetData>
    <row r="1" spans="1:11" ht="41.25" customHeight="1" x14ac:dyDescent="0.25">
      <c r="A1" s="33" t="s">
        <v>32</v>
      </c>
      <c r="B1" s="34"/>
      <c r="C1" s="34"/>
      <c r="D1" s="34"/>
      <c r="E1" s="34"/>
      <c r="F1" s="34"/>
      <c r="G1" s="35"/>
    </row>
    <row r="2" spans="1:11" ht="23.25" customHeight="1" x14ac:dyDescent="0.25">
      <c r="A2" s="36" t="s">
        <v>110</v>
      </c>
      <c r="B2" s="15"/>
      <c r="C2" s="15"/>
      <c r="D2" s="15"/>
      <c r="E2" s="15"/>
      <c r="F2" s="15"/>
      <c r="G2" s="37"/>
    </row>
    <row r="3" spans="1:11" ht="15.75" customHeight="1" x14ac:dyDescent="0.25">
      <c r="A3" s="75" t="s">
        <v>117</v>
      </c>
      <c r="B3" s="76"/>
      <c r="C3" s="76"/>
      <c r="D3" s="76"/>
      <c r="E3" s="76"/>
      <c r="F3" s="76"/>
      <c r="G3" s="77"/>
    </row>
    <row r="4" spans="1:11" ht="15.75" customHeight="1" x14ac:dyDescent="0.25">
      <c r="A4" s="78"/>
      <c r="B4" s="79"/>
      <c r="C4" s="79"/>
      <c r="D4" s="79"/>
      <c r="E4" s="79"/>
      <c r="F4" s="79"/>
      <c r="G4" s="80"/>
    </row>
    <row r="5" spans="1:11" ht="19.5" customHeight="1" x14ac:dyDescent="0.25">
      <c r="A5" s="38" t="s">
        <v>19</v>
      </c>
      <c r="B5" s="9" t="s">
        <v>0</v>
      </c>
      <c r="C5" s="3" t="s">
        <v>1</v>
      </c>
      <c r="D5" s="3" t="s">
        <v>2</v>
      </c>
      <c r="E5" s="3" t="s">
        <v>94</v>
      </c>
      <c r="F5" s="3" t="s">
        <v>3</v>
      </c>
      <c r="G5" s="39" t="s">
        <v>4</v>
      </c>
    </row>
    <row r="6" spans="1:11" ht="19.5" customHeight="1" x14ac:dyDescent="0.25">
      <c r="A6" s="40" t="s">
        <v>81</v>
      </c>
      <c r="B6" s="23" t="s">
        <v>108</v>
      </c>
      <c r="C6" s="24"/>
      <c r="D6" s="24"/>
      <c r="E6" s="24"/>
      <c r="F6" s="24"/>
      <c r="G6" s="41"/>
    </row>
    <row r="7" spans="1:11" ht="181.5" customHeight="1" x14ac:dyDescent="0.25">
      <c r="A7" s="42" t="s">
        <v>54</v>
      </c>
      <c r="B7" s="12" t="s">
        <v>20</v>
      </c>
      <c r="C7" s="7" t="s">
        <v>49</v>
      </c>
      <c r="D7" s="1">
        <v>2</v>
      </c>
      <c r="E7" s="1" t="s">
        <v>95</v>
      </c>
      <c r="F7" s="2">
        <v>125</v>
      </c>
      <c r="G7" s="43">
        <f t="shared" ref="G7:G13" si="0">D7*F7</f>
        <v>250</v>
      </c>
      <c r="K7" t="s">
        <v>5</v>
      </c>
    </row>
    <row r="8" spans="1:11" ht="176.25" customHeight="1" x14ac:dyDescent="0.25">
      <c r="A8" s="42" t="s">
        <v>55</v>
      </c>
      <c r="B8" s="12" t="s">
        <v>21</v>
      </c>
      <c r="C8" s="7" t="s">
        <v>50</v>
      </c>
      <c r="D8" s="1">
        <v>3</v>
      </c>
      <c r="E8" s="1" t="s">
        <v>95</v>
      </c>
      <c r="F8" s="2">
        <v>125</v>
      </c>
      <c r="G8" s="43">
        <f t="shared" si="0"/>
        <v>375</v>
      </c>
    </row>
    <row r="9" spans="1:11" ht="203.25" customHeight="1" x14ac:dyDescent="0.25">
      <c r="A9" s="42" t="s">
        <v>56</v>
      </c>
      <c r="B9" s="12" t="s">
        <v>22</v>
      </c>
      <c r="C9" s="7" t="s">
        <v>51</v>
      </c>
      <c r="D9" s="1">
        <v>7</v>
      </c>
      <c r="E9" s="1" t="s">
        <v>95</v>
      </c>
      <c r="F9" s="2">
        <v>125</v>
      </c>
      <c r="G9" s="43">
        <f t="shared" si="0"/>
        <v>875</v>
      </c>
    </row>
    <row r="10" spans="1:11" ht="207.75" customHeight="1" x14ac:dyDescent="0.25">
      <c r="A10" s="42" t="s">
        <v>57</v>
      </c>
      <c r="B10" s="12" t="s">
        <v>33</v>
      </c>
      <c r="C10" s="7" t="s">
        <v>10</v>
      </c>
      <c r="D10" s="1">
        <v>7</v>
      </c>
      <c r="E10" s="1" t="s">
        <v>95</v>
      </c>
      <c r="F10" s="2">
        <v>125</v>
      </c>
      <c r="G10" s="43">
        <f t="shared" si="0"/>
        <v>875</v>
      </c>
    </row>
    <row r="11" spans="1:11" ht="205.5" customHeight="1" x14ac:dyDescent="0.25">
      <c r="A11" s="42" t="s">
        <v>58</v>
      </c>
      <c r="B11" s="12" t="s">
        <v>22</v>
      </c>
      <c r="C11" s="7" t="s">
        <v>11</v>
      </c>
      <c r="D11" s="1">
        <v>3</v>
      </c>
      <c r="E11" s="1" t="s">
        <v>95</v>
      </c>
      <c r="F11" s="2">
        <v>305</v>
      </c>
      <c r="G11" s="43">
        <f t="shared" si="0"/>
        <v>915</v>
      </c>
    </row>
    <row r="12" spans="1:11" ht="213.75" customHeight="1" x14ac:dyDescent="0.25">
      <c r="A12" s="42" t="s">
        <v>59</v>
      </c>
      <c r="B12" s="12" t="s">
        <v>21</v>
      </c>
      <c r="C12" s="7" t="s">
        <v>34</v>
      </c>
      <c r="D12" s="1">
        <v>8</v>
      </c>
      <c r="E12" s="1" t="s">
        <v>95</v>
      </c>
      <c r="F12" s="2">
        <v>241</v>
      </c>
      <c r="G12" s="43">
        <f t="shared" si="0"/>
        <v>1928</v>
      </c>
    </row>
    <row r="13" spans="1:11" ht="193.5" customHeight="1" x14ac:dyDescent="0.25">
      <c r="A13" s="42" t="s">
        <v>60</v>
      </c>
      <c r="B13" s="12" t="s">
        <v>21</v>
      </c>
      <c r="C13" s="7" t="s">
        <v>35</v>
      </c>
      <c r="D13" s="1">
        <v>4</v>
      </c>
      <c r="E13" s="1" t="s">
        <v>95</v>
      </c>
      <c r="F13" s="2">
        <v>985</v>
      </c>
      <c r="G13" s="43">
        <f t="shared" si="0"/>
        <v>3940</v>
      </c>
    </row>
    <row r="14" spans="1:11" ht="192.75" customHeight="1" x14ac:dyDescent="0.25">
      <c r="A14" s="42" t="s">
        <v>61</v>
      </c>
      <c r="B14" s="12" t="s">
        <v>21</v>
      </c>
      <c r="C14" s="7" t="s">
        <v>23</v>
      </c>
      <c r="D14" s="1">
        <v>4</v>
      </c>
      <c r="E14" s="1" t="s">
        <v>95</v>
      </c>
      <c r="F14" s="2">
        <v>153</v>
      </c>
      <c r="G14" s="43">
        <f t="shared" ref="G14" si="1">D14*F14</f>
        <v>612</v>
      </c>
    </row>
    <row r="15" spans="1:11" ht="192" customHeight="1" x14ac:dyDescent="0.25">
      <c r="A15" s="42" t="s">
        <v>62</v>
      </c>
      <c r="B15" s="12" t="s">
        <v>21</v>
      </c>
      <c r="C15" s="7" t="s">
        <v>24</v>
      </c>
      <c r="D15" s="1">
        <v>4</v>
      </c>
      <c r="E15" s="1" t="s">
        <v>95</v>
      </c>
      <c r="F15" s="2">
        <v>153</v>
      </c>
      <c r="G15" s="43">
        <f t="shared" ref="G15:G33" si="2">D15*F15</f>
        <v>612</v>
      </c>
    </row>
    <row r="16" spans="1:11" ht="204" customHeight="1" x14ac:dyDescent="0.25">
      <c r="A16" s="42" t="s">
        <v>63</v>
      </c>
      <c r="B16" s="12" t="s">
        <v>22</v>
      </c>
      <c r="C16" s="7" t="s">
        <v>52</v>
      </c>
      <c r="D16" s="1">
        <v>9</v>
      </c>
      <c r="E16" s="1" t="s">
        <v>95</v>
      </c>
      <c r="F16" s="2">
        <v>305</v>
      </c>
      <c r="G16" s="43">
        <f>D16*F16</f>
        <v>2745</v>
      </c>
    </row>
    <row r="17" spans="1:7" ht="177" customHeight="1" x14ac:dyDescent="0.25">
      <c r="A17" s="42" t="s">
        <v>64</v>
      </c>
      <c r="B17" s="10" t="s">
        <v>6</v>
      </c>
      <c r="C17" s="7" t="s">
        <v>36</v>
      </c>
      <c r="D17" s="1">
        <v>19</v>
      </c>
      <c r="E17" s="1" t="s">
        <v>95</v>
      </c>
      <c r="F17" s="2">
        <v>180</v>
      </c>
      <c r="G17" s="43">
        <f>D17*F17</f>
        <v>3420</v>
      </c>
    </row>
    <row r="18" spans="1:7" ht="99.75" customHeight="1" x14ac:dyDescent="0.25">
      <c r="A18" s="42" t="s">
        <v>65</v>
      </c>
      <c r="B18" s="11" t="s">
        <v>12</v>
      </c>
      <c r="C18" s="18" t="s">
        <v>37</v>
      </c>
      <c r="D18" s="4">
        <v>1</v>
      </c>
      <c r="E18" s="1" t="s">
        <v>95</v>
      </c>
      <c r="F18" s="5">
        <v>922</v>
      </c>
      <c r="G18" s="44">
        <f t="shared" ref="G18" si="3">D18*F18</f>
        <v>922</v>
      </c>
    </row>
    <row r="19" spans="1:7" ht="182.25" customHeight="1" x14ac:dyDescent="0.25">
      <c r="A19" s="42" t="s">
        <v>66</v>
      </c>
      <c r="B19" s="10" t="s">
        <v>7</v>
      </c>
      <c r="C19" s="7" t="s">
        <v>38</v>
      </c>
      <c r="D19" s="1">
        <v>8</v>
      </c>
      <c r="E19" s="1" t="s">
        <v>95</v>
      </c>
      <c r="F19" s="2">
        <v>180</v>
      </c>
      <c r="G19" s="43">
        <f>D19*F19</f>
        <v>1440</v>
      </c>
    </row>
    <row r="20" spans="1:7" ht="77.25" customHeight="1" x14ac:dyDescent="0.25">
      <c r="A20" s="42" t="s">
        <v>67</v>
      </c>
      <c r="B20" s="11" t="s">
        <v>13</v>
      </c>
      <c r="C20" s="8" t="s">
        <v>25</v>
      </c>
      <c r="D20" s="4">
        <v>1</v>
      </c>
      <c r="E20" s="1" t="s">
        <v>95</v>
      </c>
      <c r="F20" s="5">
        <v>875</v>
      </c>
      <c r="G20" s="44">
        <f t="shared" ref="G20" si="4">D20*F20</f>
        <v>875</v>
      </c>
    </row>
    <row r="21" spans="1:7" ht="180" customHeight="1" x14ac:dyDescent="0.25">
      <c r="A21" s="42" t="s">
        <v>68</v>
      </c>
      <c r="B21" s="12" t="s">
        <v>21</v>
      </c>
      <c r="C21" s="7" t="s">
        <v>39</v>
      </c>
      <c r="D21" s="1">
        <v>3</v>
      </c>
      <c r="E21" s="1" t="s">
        <v>95</v>
      </c>
      <c r="F21" s="2">
        <v>153</v>
      </c>
      <c r="G21" s="43">
        <f t="shared" ref="G21" si="5">D21*F21</f>
        <v>459</v>
      </c>
    </row>
    <row r="22" spans="1:7" ht="150.75" customHeight="1" x14ac:dyDescent="0.25">
      <c r="A22" s="42" t="s">
        <v>69</v>
      </c>
      <c r="B22" s="10" t="s">
        <v>18</v>
      </c>
      <c r="C22" s="7" t="s">
        <v>40</v>
      </c>
      <c r="D22" s="1">
        <v>5</v>
      </c>
      <c r="E22" s="1" t="s">
        <v>95</v>
      </c>
      <c r="F22" s="2">
        <v>160</v>
      </c>
      <c r="G22" s="43">
        <f>D22*F22</f>
        <v>800</v>
      </c>
    </row>
    <row r="23" spans="1:7" ht="163.5" customHeight="1" x14ac:dyDescent="0.25">
      <c r="A23" s="42" t="s">
        <v>70</v>
      </c>
      <c r="B23" s="10" t="s">
        <v>18</v>
      </c>
      <c r="C23" s="7" t="s">
        <v>41</v>
      </c>
      <c r="D23" s="1">
        <v>2</v>
      </c>
      <c r="E23" s="1" t="s">
        <v>95</v>
      </c>
      <c r="F23" s="2">
        <v>160</v>
      </c>
      <c r="G23" s="43">
        <f>D23*F23</f>
        <v>320</v>
      </c>
    </row>
    <row r="24" spans="1:7" ht="198" customHeight="1" x14ac:dyDescent="0.25">
      <c r="A24" s="42" t="s">
        <v>71</v>
      </c>
      <c r="B24" s="13" t="s">
        <v>21</v>
      </c>
      <c r="C24" s="7" t="s">
        <v>42</v>
      </c>
      <c r="D24" s="1">
        <v>6</v>
      </c>
      <c r="E24" s="1" t="s">
        <v>95</v>
      </c>
      <c r="F24" s="2">
        <v>1405</v>
      </c>
      <c r="G24" s="43">
        <f t="shared" si="2"/>
        <v>8430</v>
      </c>
    </row>
    <row r="25" spans="1:7" ht="192.75" customHeight="1" x14ac:dyDescent="0.25">
      <c r="A25" s="42" t="s">
        <v>72</v>
      </c>
      <c r="B25" s="13" t="s">
        <v>20</v>
      </c>
      <c r="C25" s="7" t="s">
        <v>43</v>
      </c>
      <c r="D25" s="1">
        <v>1</v>
      </c>
      <c r="E25" s="1" t="s">
        <v>95</v>
      </c>
      <c r="F25" s="2">
        <v>2290</v>
      </c>
      <c r="G25" s="43">
        <f t="shared" ref="G25:G27" si="6">D25*F25</f>
        <v>2290</v>
      </c>
    </row>
    <row r="26" spans="1:7" ht="66" customHeight="1" x14ac:dyDescent="0.25">
      <c r="A26" s="42" t="s">
        <v>73</v>
      </c>
      <c r="B26" s="11" t="s">
        <v>8</v>
      </c>
      <c r="C26" s="8" t="s">
        <v>9</v>
      </c>
      <c r="D26" s="1">
        <v>2</v>
      </c>
      <c r="E26" s="1" t="s">
        <v>95</v>
      </c>
      <c r="F26" s="2">
        <v>987</v>
      </c>
      <c r="G26" s="43">
        <f t="shared" si="6"/>
        <v>1974</v>
      </c>
    </row>
    <row r="27" spans="1:7" ht="46.5" customHeight="1" x14ac:dyDescent="0.25">
      <c r="A27" s="42" t="s">
        <v>74</v>
      </c>
      <c r="B27" s="11" t="s">
        <v>26</v>
      </c>
      <c r="C27" s="7" t="s">
        <v>31</v>
      </c>
      <c r="D27" s="1">
        <v>5</v>
      </c>
      <c r="E27" s="1" t="s">
        <v>95</v>
      </c>
      <c r="F27" s="2">
        <v>23.9</v>
      </c>
      <c r="G27" s="43">
        <f t="shared" si="6"/>
        <v>119.5</v>
      </c>
    </row>
    <row r="28" spans="1:7" ht="51.75" customHeight="1" x14ac:dyDescent="0.25">
      <c r="A28" s="42" t="s">
        <v>77</v>
      </c>
      <c r="B28" s="11" t="s">
        <v>14</v>
      </c>
      <c r="C28" s="8" t="s">
        <v>44</v>
      </c>
      <c r="D28" s="1">
        <v>3</v>
      </c>
      <c r="E28" s="1" t="s">
        <v>95</v>
      </c>
      <c r="F28" s="2">
        <v>45</v>
      </c>
      <c r="G28" s="43">
        <f t="shared" ref="G28:G31" si="7">D28*F28</f>
        <v>135</v>
      </c>
    </row>
    <row r="29" spans="1:7" ht="48" customHeight="1" x14ac:dyDescent="0.25">
      <c r="A29" s="42" t="s">
        <v>76</v>
      </c>
      <c r="B29" s="11" t="s">
        <v>26</v>
      </c>
      <c r="C29" s="7" t="s">
        <v>30</v>
      </c>
      <c r="D29" s="1">
        <v>20</v>
      </c>
      <c r="E29" s="1" t="s">
        <v>95</v>
      </c>
      <c r="F29" s="2">
        <v>29</v>
      </c>
      <c r="G29" s="43">
        <f t="shared" si="7"/>
        <v>580</v>
      </c>
    </row>
    <row r="30" spans="1:7" ht="52.5" customHeight="1" x14ac:dyDescent="0.25">
      <c r="A30" s="42" t="s">
        <v>75</v>
      </c>
      <c r="B30" s="11" t="s">
        <v>15</v>
      </c>
      <c r="C30" s="8" t="s">
        <v>16</v>
      </c>
      <c r="D30" s="1">
        <v>2</v>
      </c>
      <c r="E30" s="1" t="s">
        <v>95</v>
      </c>
      <c r="F30" s="2">
        <v>180</v>
      </c>
      <c r="G30" s="43">
        <f t="shared" si="7"/>
        <v>360</v>
      </c>
    </row>
    <row r="31" spans="1:7" ht="52.5" customHeight="1" x14ac:dyDescent="0.25">
      <c r="A31" s="42" t="s">
        <v>78</v>
      </c>
      <c r="B31" s="11" t="s">
        <v>26</v>
      </c>
      <c r="C31" s="7" t="s">
        <v>29</v>
      </c>
      <c r="D31" s="1">
        <v>5</v>
      </c>
      <c r="E31" s="1" t="s">
        <v>95</v>
      </c>
      <c r="F31" s="2">
        <v>23.9</v>
      </c>
      <c r="G31" s="43">
        <f t="shared" si="7"/>
        <v>119.5</v>
      </c>
    </row>
    <row r="32" spans="1:7" ht="52.5" customHeight="1" x14ac:dyDescent="0.25">
      <c r="A32" s="42" t="s">
        <v>79</v>
      </c>
      <c r="B32" s="11" t="s">
        <v>17</v>
      </c>
      <c r="C32" s="8" t="s">
        <v>45</v>
      </c>
      <c r="D32" s="1">
        <v>1</v>
      </c>
      <c r="E32" s="1" t="s">
        <v>95</v>
      </c>
      <c r="F32" s="2">
        <v>70</v>
      </c>
      <c r="G32" s="43">
        <f t="shared" ref="G32" si="8">D32*F32</f>
        <v>70</v>
      </c>
    </row>
    <row r="33" spans="1:7" ht="48" customHeight="1" x14ac:dyDescent="0.25">
      <c r="A33" s="42" t="s">
        <v>80</v>
      </c>
      <c r="B33" s="11" t="s">
        <v>27</v>
      </c>
      <c r="C33" s="7" t="s">
        <v>28</v>
      </c>
      <c r="D33" s="14">
        <v>24</v>
      </c>
      <c r="E33" s="1" t="s">
        <v>95</v>
      </c>
      <c r="F33" s="6">
        <v>28</v>
      </c>
      <c r="G33" s="44">
        <f t="shared" si="2"/>
        <v>672</v>
      </c>
    </row>
    <row r="34" spans="1:7" ht="28.5" customHeight="1" thickBot="1" x14ac:dyDescent="0.3">
      <c r="A34" s="45"/>
      <c r="B34" s="20"/>
      <c r="C34" s="21"/>
      <c r="D34" s="81" t="s">
        <v>116</v>
      </c>
      <c r="E34" s="16"/>
      <c r="F34" s="17"/>
      <c r="G34" s="82">
        <f>SUM(G7:G33)</f>
        <v>36113</v>
      </c>
    </row>
    <row r="35" spans="1:7" ht="28.5" customHeight="1" x14ac:dyDescent="0.25">
      <c r="A35" s="83" t="s">
        <v>46</v>
      </c>
      <c r="B35" s="84"/>
      <c r="C35" s="84"/>
      <c r="D35" s="84"/>
      <c r="E35" s="84"/>
      <c r="F35" s="84"/>
      <c r="G35" s="85"/>
    </row>
    <row r="36" spans="1:7" ht="39.75" customHeight="1" x14ac:dyDescent="0.25">
      <c r="A36" s="46" t="s">
        <v>53</v>
      </c>
      <c r="B36" s="22"/>
      <c r="C36" s="22"/>
      <c r="D36" s="22"/>
      <c r="E36" s="22"/>
      <c r="F36" s="22"/>
      <c r="G36" s="47"/>
    </row>
    <row r="37" spans="1:7" ht="36.75" customHeight="1" x14ac:dyDescent="0.25">
      <c r="A37" s="46" t="s">
        <v>47</v>
      </c>
      <c r="B37" s="22"/>
      <c r="C37" s="22"/>
      <c r="D37" s="22"/>
      <c r="E37" s="22"/>
      <c r="F37" s="22"/>
      <c r="G37" s="47"/>
    </row>
    <row r="38" spans="1:7" ht="34.5" customHeight="1" thickBot="1" x14ac:dyDescent="0.3">
      <c r="A38" s="48" t="s">
        <v>48</v>
      </c>
      <c r="B38" s="49"/>
      <c r="C38" s="49"/>
      <c r="D38" s="49"/>
      <c r="E38" s="49"/>
      <c r="F38" s="49"/>
      <c r="G38" s="50"/>
    </row>
    <row r="39" spans="1:7" ht="34.5" customHeight="1" x14ac:dyDescent="0.25">
      <c r="A39" s="51" t="s">
        <v>19</v>
      </c>
      <c r="B39" s="52" t="s">
        <v>1</v>
      </c>
      <c r="C39" s="52"/>
      <c r="D39" s="53" t="s">
        <v>2</v>
      </c>
      <c r="E39" s="53" t="s">
        <v>94</v>
      </c>
      <c r="F39" s="53" t="s">
        <v>3</v>
      </c>
      <c r="G39" s="54" t="s">
        <v>4</v>
      </c>
    </row>
    <row r="40" spans="1:7" ht="15.75" x14ac:dyDescent="0.25">
      <c r="A40" s="40" t="s">
        <v>93</v>
      </c>
      <c r="B40" s="30" t="s">
        <v>107</v>
      </c>
      <c r="C40" s="30"/>
      <c r="D40" s="30"/>
      <c r="E40" s="30"/>
      <c r="F40" s="30"/>
      <c r="G40" s="55"/>
    </row>
    <row r="41" spans="1:7" ht="18.75" customHeight="1" x14ac:dyDescent="0.25">
      <c r="A41" s="72" t="s">
        <v>96</v>
      </c>
      <c r="B41" s="31" t="s">
        <v>82</v>
      </c>
      <c r="C41" s="32"/>
      <c r="D41" s="25">
        <v>800</v>
      </c>
      <c r="E41" s="25" t="s">
        <v>83</v>
      </c>
      <c r="F41" s="26">
        <v>1.2</v>
      </c>
      <c r="G41" s="27">
        <f>D41*F41</f>
        <v>960</v>
      </c>
    </row>
    <row r="42" spans="1:7" ht="18.75" customHeight="1" x14ac:dyDescent="0.25">
      <c r="A42" s="72" t="s">
        <v>97</v>
      </c>
      <c r="B42" s="31" t="s">
        <v>84</v>
      </c>
      <c r="C42" s="32"/>
      <c r="D42" s="25">
        <v>700</v>
      </c>
      <c r="E42" s="25" t="s">
        <v>83</v>
      </c>
      <c r="F42" s="26">
        <v>1.45</v>
      </c>
      <c r="G42" s="27">
        <f>D42*F42</f>
        <v>1015</v>
      </c>
    </row>
    <row r="43" spans="1:7" ht="18" customHeight="1" x14ac:dyDescent="0.25">
      <c r="A43" s="72" t="s">
        <v>98</v>
      </c>
      <c r="B43" s="31" t="s">
        <v>85</v>
      </c>
      <c r="C43" s="32"/>
      <c r="D43" s="25">
        <v>120</v>
      </c>
      <c r="E43" s="25" t="s">
        <v>83</v>
      </c>
      <c r="F43" s="26">
        <v>1.4</v>
      </c>
      <c r="G43" s="27">
        <f>D43*F43</f>
        <v>168</v>
      </c>
    </row>
    <row r="44" spans="1:7" ht="18.75" customHeight="1" x14ac:dyDescent="0.25">
      <c r="A44" s="72" t="s">
        <v>99</v>
      </c>
      <c r="B44" s="31" t="s">
        <v>86</v>
      </c>
      <c r="C44" s="32"/>
      <c r="D44" s="25">
        <v>60</v>
      </c>
      <c r="E44" s="25" t="s">
        <v>83</v>
      </c>
      <c r="F44" s="26">
        <v>8.4</v>
      </c>
      <c r="G44" s="27">
        <f>D44*F44</f>
        <v>504</v>
      </c>
    </row>
    <row r="45" spans="1:7" ht="18" customHeight="1" x14ac:dyDescent="0.25">
      <c r="A45" s="72" t="s">
        <v>100</v>
      </c>
      <c r="B45" s="31" t="s">
        <v>87</v>
      </c>
      <c r="C45" s="32"/>
      <c r="D45" s="25">
        <v>10</v>
      </c>
      <c r="E45" s="25" t="s">
        <v>94</v>
      </c>
      <c r="F45" s="26">
        <v>8</v>
      </c>
      <c r="G45" s="27">
        <f>D45*F45</f>
        <v>80</v>
      </c>
    </row>
    <row r="46" spans="1:7" ht="18" customHeight="1" x14ac:dyDescent="0.25">
      <c r="A46" s="72" t="s">
        <v>101</v>
      </c>
      <c r="B46" s="31" t="s">
        <v>88</v>
      </c>
      <c r="C46" s="32"/>
      <c r="D46" s="25">
        <v>10</v>
      </c>
      <c r="E46" s="25" t="s">
        <v>94</v>
      </c>
      <c r="F46" s="26">
        <v>10</v>
      </c>
      <c r="G46" s="27">
        <f>D46*F46</f>
        <v>100</v>
      </c>
    </row>
    <row r="47" spans="1:7" ht="18.75" customHeight="1" x14ac:dyDescent="0.25">
      <c r="A47" s="72" t="s">
        <v>102</v>
      </c>
      <c r="B47" s="31" t="s">
        <v>89</v>
      </c>
      <c r="C47" s="32"/>
      <c r="D47" s="25">
        <v>2</v>
      </c>
      <c r="E47" s="25" t="s">
        <v>94</v>
      </c>
      <c r="F47" s="26">
        <v>81</v>
      </c>
      <c r="G47" s="27">
        <f>D47*F47</f>
        <v>162</v>
      </c>
    </row>
    <row r="48" spans="1:7" ht="19.5" customHeight="1" x14ac:dyDescent="0.25">
      <c r="A48" s="72" t="s">
        <v>103</v>
      </c>
      <c r="B48" s="31" t="s">
        <v>90</v>
      </c>
      <c r="C48" s="32"/>
      <c r="D48" s="25">
        <v>10</v>
      </c>
      <c r="E48" s="25" t="s">
        <v>94</v>
      </c>
      <c r="F48" s="26">
        <v>3.5</v>
      </c>
      <c r="G48" s="27">
        <f>D48*F48</f>
        <v>35</v>
      </c>
    </row>
    <row r="49" spans="1:7" ht="19.5" customHeight="1" x14ac:dyDescent="0.25">
      <c r="A49" s="72" t="s">
        <v>104</v>
      </c>
      <c r="B49" s="31" t="s">
        <v>91</v>
      </c>
      <c r="C49" s="32"/>
      <c r="D49" s="25">
        <v>10</v>
      </c>
      <c r="E49" s="25" t="s">
        <v>94</v>
      </c>
      <c r="F49" s="26">
        <v>5</v>
      </c>
      <c r="G49" s="27">
        <f>D49*F49</f>
        <v>50</v>
      </c>
    </row>
    <row r="50" spans="1:7" ht="91.5" customHeight="1" x14ac:dyDescent="0.25">
      <c r="A50" s="72" t="s">
        <v>105</v>
      </c>
      <c r="B50" s="28" t="s">
        <v>92</v>
      </c>
      <c r="C50" s="29"/>
      <c r="D50" s="25">
        <v>10</v>
      </c>
      <c r="E50" s="25" t="s">
        <v>94</v>
      </c>
      <c r="F50" s="26">
        <v>45</v>
      </c>
      <c r="G50" s="27">
        <f>D50*F50</f>
        <v>450</v>
      </c>
    </row>
    <row r="51" spans="1:7" ht="99.75" customHeight="1" x14ac:dyDescent="0.25">
      <c r="A51" s="72" t="s">
        <v>106</v>
      </c>
      <c r="B51" s="28" t="s">
        <v>109</v>
      </c>
      <c r="C51" s="29"/>
      <c r="D51" s="25">
        <v>3</v>
      </c>
      <c r="E51" s="25" t="s">
        <v>94</v>
      </c>
      <c r="F51" s="26">
        <v>75</v>
      </c>
      <c r="G51" s="27">
        <f>D51*F51</f>
        <v>225</v>
      </c>
    </row>
    <row r="52" spans="1:7" ht="27.75" customHeight="1" thickBot="1" x14ac:dyDescent="0.3">
      <c r="A52" s="56"/>
      <c r="B52" s="57"/>
      <c r="C52" s="57"/>
      <c r="D52" s="58" t="s">
        <v>116</v>
      </c>
      <c r="E52" s="58"/>
      <c r="F52" s="58"/>
      <c r="G52" s="59">
        <f>SUM(G41:G51)</f>
        <v>3749</v>
      </c>
    </row>
    <row r="53" spans="1:7" ht="18" customHeight="1" x14ac:dyDescent="0.25">
      <c r="A53" s="60" t="s">
        <v>111</v>
      </c>
      <c r="B53" s="61"/>
      <c r="C53" s="61"/>
      <c r="D53" s="61"/>
      <c r="E53" s="61"/>
      <c r="F53" s="62"/>
      <c r="G53" s="69">
        <f>G52+G34</f>
        <v>39862</v>
      </c>
    </row>
    <row r="54" spans="1:7" x14ac:dyDescent="0.25">
      <c r="A54" s="63"/>
      <c r="B54" s="64"/>
      <c r="C54" s="64"/>
      <c r="D54" s="64"/>
      <c r="E54" s="64"/>
      <c r="F54" s="65"/>
      <c r="G54" s="70"/>
    </row>
    <row r="55" spans="1:7" ht="15.75" thickBot="1" x14ac:dyDescent="0.3">
      <c r="A55" s="66"/>
      <c r="B55" s="67"/>
      <c r="C55" s="67"/>
      <c r="D55" s="67"/>
      <c r="E55" s="67"/>
      <c r="F55" s="68"/>
      <c r="G55" s="71"/>
    </row>
    <row r="58" spans="1:7" x14ac:dyDescent="0.25">
      <c r="B58" s="74" t="s">
        <v>115</v>
      </c>
      <c r="C58" s="74"/>
      <c r="D58" s="19" t="s">
        <v>114</v>
      </c>
      <c r="E58" s="19"/>
      <c r="F58" s="19"/>
      <c r="G58" s="73"/>
    </row>
    <row r="59" spans="1:7" x14ac:dyDescent="0.25">
      <c r="D59" s="19" t="s">
        <v>112</v>
      </c>
      <c r="E59" s="19"/>
      <c r="F59" s="19"/>
      <c r="G59" s="73"/>
    </row>
    <row r="60" spans="1:7" x14ac:dyDescent="0.25">
      <c r="D60" s="19" t="s">
        <v>113</v>
      </c>
      <c r="E60" s="19"/>
      <c r="F60" s="19"/>
    </row>
    <row r="66" ht="93.75" customHeight="1" x14ac:dyDescent="0.25"/>
    <row r="68" ht="24" customHeight="1" x14ac:dyDescent="0.25"/>
    <row r="69" ht="24" customHeight="1" x14ac:dyDescent="0.25"/>
    <row r="70" ht="24" customHeight="1" x14ac:dyDescent="0.25"/>
    <row r="71" ht="24" customHeight="1" x14ac:dyDescent="0.25"/>
    <row r="72" ht="24" customHeight="1" x14ac:dyDescent="0.25"/>
    <row r="73" ht="24" customHeight="1" x14ac:dyDescent="0.25"/>
    <row r="74" ht="24" customHeight="1" x14ac:dyDescent="0.25"/>
    <row r="76" ht="34.5" customHeight="1" x14ac:dyDescent="0.25"/>
    <row r="78" ht="38.25" customHeight="1" x14ac:dyDescent="0.25"/>
  </sheetData>
  <mergeCells count="31">
    <mergeCell ref="B58:C58"/>
    <mergeCell ref="D59:F59"/>
    <mergeCell ref="D60:F60"/>
    <mergeCell ref="D58:F58"/>
    <mergeCell ref="A52:C52"/>
    <mergeCell ref="D52:F52"/>
    <mergeCell ref="A53:F55"/>
    <mergeCell ref="G53:G55"/>
    <mergeCell ref="B49:C49"/>
    <mergeCell ref="B50:C50"/>
    <mergeCell ref="B51:C51"/>
    <mergeCell ref="B39:C39"/>
    <mergeCell ref="B6:G6"/>
    <mergeCell ref="B44:C44"/>
    <mergeCell ref="B45:C45"/>
    <mergeCell ref="B46:C46"/>
    <mergeCell ref="B47:C47"/>
    <mergeCell ref="B48:C48"/>
    <mergeCell ref="B40:F40"/>
    <mergeCell ref="B41:C41"/>
    <mergeCell ref="B42:C42"/>
    <mergeCell ref="B43:C43"/>
    <mergeCell ref="A36:G36"/>
    <mergeCell ref="A37:G37"/>
    <mergeCell ref="A38:G38"/>
    <mergeCell ref="A35:G35"/>
    <mergeCell ref="A3:G4"/>
    <mergeCell ref="D34:F34"/>
    <mergeCell ref="A1:G1"/>
    <mergeCell ref="A34:C34"/>
    <mergeCell ref="A2:G2"/>
  </mergeCells>
  <pageMargins left="0.51181102362204722" right="0.51181102362204722" top="0.78740157480314965" bottom="0.78740157480314965" header="0.31496062992125984" footer="0.31496062992125984"/>
  <pageSetup paperSize="9" scale="67" fitToHeight="0" orientation="portrait" horizontalDpi="300" verticalDpi="300"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511811024" right="0.511811024" top="0.78740157499999996" bottom="0.78740157499999996" header="0.31496062000000002" footer="0.3149606200000000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511811024" right="0.511811024" top="0.78740157499999996" bottom="0.78740157499999996" header="0.31496062000000002" footer="0.3149606200000000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Plan1</vt:lpstr>
      <vt:lpstr>Plan2</vt:lpstr>
      <vt:lpstr>Plan3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Cesar.Vigolo</dc:creator>
  <cp:lastModifiedBy>Engenharia</cp:lastModifiedBy>
  <cp:lastPrinted>2016-05-16T19:46:07Z</cp:lastPrinted>
  <dcterms:created xsi:type="dcterms:W3CDTF">2014-06-05T17:49:28Z</dcterms:created>
  <dcterms:modified xsi:type="dcterms:W3CDTF">2016-05-16T19:54:30Z</dcterms:modified>
</cp:coreProperties>
</file>